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Demographic Report" sheetId="1" r:id="rId1"/>
  </sheets>
  <definedNames/>
  <calcPr fullCalcOnLoad="1"/>
</workbook>
</file>

<file path=xl/sharedStrings.xml><?xml version="1.0" encoding="utf-8"?>
<sst xmlns="http://schemas.openxmlformats.org/spreadsheetml/2006/main" count="76" uniqueCount="63">
  <si>
    <t>Text1</t>
  </si>
  <si>
    <t>RptGroup</t>
  </si>
  <si>
    <t>Data</t>
  </si>
  <si>
    <t>TotalStudents</t>
  </si>
  <si>
    <t>FinAid</t>
  </si>
  <si>
    <t>NoFinAid</t>
  </si>
  <si>
    <t>FinAidPercent</t>
  </si>
  <si>
    <t>Text42</t>
  </si>
  <si>
    <t>Text43</t>
  </si>
  <si>
    <t>Text44</t>
  </si>
  <si>
    <t>Total Of Credits</t>
  </si>
  <si>
    <t>FinAidCredits</t>
  </si>
  <si>
    <t>NoFinAidCredits</t>
  </si>
  <si>
    <t>TotalFTE</t>
  </si>
  <si>
    <t>FinAidFTE</t>
  </si>
  <si>
    <t>NoFinAidFTE</t>
  </si>
  <si>
    <t>Age Group</t>
  </si>
  <si>
    <t>20-24</t>
  </si>
  <si>
    <t>12%</t>
  </si>
  <si>
    <t>5%</t>
  </si>
  <si>
    <t>25-34</t>
  </si>
  <si>
    <t>14%</t>
  </si>
  <si>
    <t>8%</t>
  </si>
  <si>
    <t>35-44</t>
  </si>
  <si>
    <t>17%</t>
  </si>
  <si>
    <t>45-54</t>
  </si>
  <si>
    <t>6%</t>
  </si>
  <si>
    <t>55-64</t>
  </si>
  <si>
    <t>29%</t>
  </si>
  <si>
    <t>2%</t>
  </si>
  <si>
    <t>65 and up</t>
  </si>
  <si>
    <t>71%</t>
  </si>
  <si>
    <t>Under 20</t>
  </si>
  <si>
    <t>36%</t>
  </si>
  <si>
    <t>Ethnicity</t>
  </si>
  <si>
    <t>American Indian/Alaska Native</t>
  </si>
  <si>
    <t>13%</t>
  </si>
  <si>
    <t>Asian</t>
  </si>
  <si>
    <t>3%</t>
  </si>
  <si>
    <t>1%</t>
  </si>
  <si>
    <t>Black or African American</t>
  </si>
  <si>
    <t>7%</t>
  </si>
  <si>
    <t>Hispanic of any race</t>
  </si>
  <si>
    <t>20%</t>
  </si>
  <si>
    <t>Native Hawaii/Pacific Islander</t>
  </si>
  <si>
    <t>4%</t>
  </si>
  <si>
    <t>Nonresident Alien</t>
  </si>
  <si>
    <t>Race/Ethnicity Unknown</t>
  </si>
  <si>
    <t>15%</t>
  </si>
  <si>
    <t>Two or more races</t>
  </si>
  <si>
    <t>22%</t>
  </si>
  <si>
    <t>9%</t>
  </si>
  <si>
    <t>White</t>
  </si>
  <si>
    <t>19%</t>
  </si>
  <si>
    <t>Gender</t>
  </si>
  <si>
    <t>Female</t>
  </si>
  <si>
    <t>25%</t>
  </si>
  <si>
    <t>11%</t>
  </si>
  <si>
    <t>Male</t>
  </si>
  <si>
    <t>Nationality</t>
  </si>
  <si>
    <t>Foreign</t>
  </si>
  <si>
    <t>41%</t>
  </si>
  <si>
    <t>USA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</si>
</sst>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5" formatCode="dddd, mmmm dd, yyyy"/>
    <numFmt numFmtId="166" formatCode="#,##0.00"/>
    <numFmt numFmtId="167" formatCode="0.00%"/>
  </numFmts>
  <fonts count="5">
    <font>
      <sz val="10"/>
      <color indexed="8"/>
      <name val="Arial"/>
      <family val="0"/>
    </font>
    <font>
      <sz val="11"/>
      <color indexed="22"/>
      <name val="Arial"/>
      <family val="0"/>
    </font>
    <font>
      <sz val="11"/>
      <color indexed="22"/>
      <name val="Calibri"/>
      <family val="0"/>
    </font>
    <font>
      <sz val="10"/>
      <color indexed="22"/>
      <name val="Calibri"/>
      <family val="0"/>
    </font>
    <font>
      <sz val="10"/>
      <color indexed="8"/>
      <name val="Calibri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3" fillId="0" borderId="1" xfId="0" applyFont="1" applyFill="1" applyBorder="1" applyAlignment="1">
      <alignment horizontal="left"/>
    </xf>
    <xf numFmtId="166" fontId="3" fillId="0" borderId="1" xfId="0" applyNumberFormat="1" applyFont="1" applyFill="1" applyBorder="1" applyAlignment="1">
      <alignment horizontal="right"/>
    </xf>
    <xf numFmtId="167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defaultGridColor="0" colorId="32" workbookViewId="0" topLeftCell="A1">
      <selection activeCell="A1" sqref="A1"/>
    </sheetView>
  </sheetViews>
  <sheetFormatPr defaultColWidth="9.140625" defaultRowHeight="12.75" outlineLevelRow="1"/>
  <cols>
    <col min="1" max="1" width="138.28125" style="0" customWidth="1"/>
    <col min="2" max="2" width="22.8515625" style="0" customWidth="1"/>
    <col min="3" max="3" width="24.57421875" style="0" customWidth="1"/>
    <col min="4" max="16" width="8.8515625" style="0" customWidth="1"/>
  </cols>
  <sheetData>
    <row r="1" spans="1:16" ht="12.7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</row>
    <row r="2" ht="15.75" customHeight="1">
      <c r="B2" s="3" t="s">
        <v>16</v>
      </c>
    </row>
    <row r="3" spans="3:16" ht="42" customHeight="1" outlineLevel="1">
      <c r="C3" s="4" t="s">
        <v>17</v>
      </c>
      <c r="D3" s="5">
        <v>6859</v>
      </c>
      <c r="E3" s="5">
        <v>825</v>
      </c>
      <c r="F3" s="5">
        <v>6034</v>
      </c>
      <c r="G3" s="6" t="s">
        <v>18</v>
      </c>
      <c r="H3" s="5">
        <v>349</v>
      </c>
      <c r="I3" s="5">
        <v>6510</v>
      </c>
      <c r="J3" s="6" t="s">
        <v>19</v>
      </c>
      <c r="K3" s="7">
        <v>52057.5</v>
      </c>
      <c r="L3" s="7">
        <v>17646</v>
      </c>
      <c r="M3" s="7">
        <v>34411.5</v>
      </c>
      <c r="N3" s="7">
        <v>1735.25</v>
      </c>
      <c r="O3" s="7">
        <v>588.2</v>
      </c>
      <c r="P3" s="7">
        <v>1147.05</v>
      </c>
    </row>
    <row r="4" spans="3:16" ht="42" customHeight="1" outlineLevel="1">
      <c r="C4" s="4" t="s">
        <v>20</v>
      </c>
      <c r="D4" s="5">
        <v>4721</v>
      </c>
      <c r="E4" s="5">
        <v>659</v>
      </c>
      <c r="F4" s="5">
        <v>4062</v>
      </c>
      <c r="G4" s="6" t="s">
        <v>21</v>
      </c>
      <c r="H4" s="5">
        <v>380</v>
      </c>
      <c r="I4" s="5">
        <v>4341</v>
      </c>
      <c r="J4" s="6" t="s">
        <v>22</v>
      </c>
      <c r="K4" s="7">
        <v>34319</v>
      </c>
      <c r="L4" s="7">
        <v>10771</v>
      </c>
      <c r="M4" s="7">
        <v>23548</v>
      </c>
      <c r="N4" s="7">
        <v>1143.97</v>
      </c>
      <c r="O4" s="7">
        <v>359.03</v>
      </c>
      <c r="P4" s="7">
        <v>784.93</v>
      </c>
    </row>
    <row r="5" spans="3:16" ht="15.75" customHeight="1" outlineLevel="1">
      <c r="C5" s="4" t="s">
        <v>23</v>
      </c>
      <c r="D5" s="5">
        <v>1600</v>
      </c>
      <c r="E5" s="5">
        <v>274</v>
      </c>
      <c r="F5" s="5">
        <v>1326</v>
      </c>
      <c r="G5" s="6" t="s">
        <v>24</v>
      </c>
      <c r="H5" s="5">
        <v>135</v>
      </c>
      <c r="I5" s="5">
        <v>1465</v>
      </c>
      <c r="J5" s="6" t="s">
        <v>22</v>
      </c>
      <c r="K5" s="7">
        <v>12795.5</v>
      </c>
      <c r="L5" s="7">
        <v>3986</v>
      </c>
      <c r="M5" s="7">
        <v>8809.5</v>
      </c>
      <c r="N5" s="7">
        <v>426.52</v>
      </c>
      <c r="O5" s="7">
        <v>132.87</v>
      </c>
      <c r="P5" s="7">
        <v>293.65</v>
      </c>
    </row>
    <row r="6" spans="3:16" ht="15.75" customHeight="1" outlineLevel="1">
      <c r="C6" s="4" t="s">
        <v>25</v>
      </c>
      <c r="D6" s="5">
        <v>640</v>
      </c>
      <c r="E6" s="5">
        <v>108</v>
      </c>
      <c r="F6" s="5">
        <v>532</v>
      </c>
      <c r="G6" s="6" t="s">
        <v>24</v>
      </c>
      <c r="H6" s="5">
        <v>37</v>
      </c>
      <c r="I6" s="5">
        <v>603</v>
      </c>
      <c r="J6" s="6" t="s">
        <v>26</v>
      </c>
      <c r="K6" s="7">
        <v>4278.5</v>
      </c>
      <c r="L6" s="7">
        <v>1035</v>
      </c>
      <c r="M6" s="7">
        <v>3243.5</v>
      </c>
      <c r="N6" s="7">
        <v>142.62</v>
      </c>
      <c r="O6" s="7">
        <v>34.5</v>
      </c>
      <c r="P6" s="7">
        <v>108.12</v>
      </c>
    </row>
    <row r="7" spans="3:16" ht="42" customHeight="1" outlineLevel="1">
      <c r="C7" s="4" t="s">
        <v>27</v>
      </c>
      <c r="D7" s="5">
        <v>265</v>
      </c>
      <c r="E7" s="5">
        <v>76</v>
      </c>
      <c r="F7" s="5">
        <v>189</v>
      </c>
      <c r="G7" s="6" t="s">
        <v>28</v>
      </c>
      <c r="H7" s="5">
        <v>5</v>
      </c>
      <c r="I7" s="5">
        <v>260</v>
      </c>
      <c r="J7" s="6" t="s">
        <v>29</v>
      </c>
      <c r="K7" s="7">
        <v>1077</v>
      </c>
      <c r="L7" s="7">
        <v>307</v>
      </c>
      <c r="M7" s="7">
        <v>770</v>
      </c>
      <c r="N7" s="7">
        <v>35.9</v>
      </c>
      <c r="O7" s="7">
        <v>10.23</v>
      </c>
      <c r="P7" s="7">
        <v>25.67</v>
      </c>
    </row>
    <row r="8" spans="3:16" ht="27.75" customHeight="1" outlineLevel="1">
      <c r="C8" s="4" t="s">
        <v>30</v>
      </c>
      <c r="D8" s="5">
        <v>79</v>
      </c>
      <c r="E8" s="5">
        <v>56</v>
      </c>
      <c r="F8" s="5">
        <v>23</v>
      </c>
      <c r="G8" s="6" t="s">
        <v>31</v>
      </c>
      <c r="I8" s="5">
        <v>79</v>
      </c>
      <c r="K8" s="7">
        <v>163</v>
      </c>
      <c r="L8" s="7">
        <v>106</v>
      </c>
      <c r="M8" s="7">
        <v>57</v>
      </c>
      <c r="N8" s="7">
        <v>5.43</v>
      </c>
      <c r="O8" s="7">
        <v>3.53</v>
      </c>
      <c r="P8" s="7">
        <v>1.9</v>
      </c>
    </row>
    <row r="9" spans="3:16" ht="42" customHeight="1" outlineLevel="1">
      <c r="C9" s="4" t="s">
        <v>32</v>
      </c>
      <c r="D9" s="5">
        <v>2006</v>
      </c>
      <c r="E9" s="5">
        <v>731</v>
      </c>
      <c r="F9" s="5">
        <v>1275</v>
      </c>
      <c r="G9" s="6" t="s">
        <v>33</v>
      </c>
      <c r="H9" s="5">
        <v>158</v>
      </c>
      <c r="I9" s="5">
        <v>1848</v>
      </c>
      <c r="J9" s="6" t="s">
        <v>22</v>
      </c>
      <c r="K9" s="7">
        <v>23067.5</v>
      </c>
      <c r="L9" s="7">
        <v>12956</v>
      </c>
      <c r="M9" s="7">
        <v>10111.5</v>
      </c>
      <c r="N9" s="7">
        <v>768.92</v>
      </c>
      <c r="O9" s="7">
        <v>431.87</v>
      </c>
      <c r="P9" s="7">
        <v>337.05</v>
      </c>
    </row>
    <row r="10" spans="4:16" ht="15.75" customHeight="1">
      <c r="D10" s="8">
        <f>SUM($D$2:$D$9)</f>
        <v>16170</v>
      </c>
      <c r="E10" s="8">
        <f>SUM($E$2:$E$9)</f>
        <v>2729</v>
      </c>
      <c r="F10" s="8">
        <f>SUM($F$2:$F$9)</f>
        <v>13441</v>
      </c>
      <c r="H10" s="8">
        <f>SUM($H$2:$H$9)</f>
        <v>1064</v>
      </c>
      <c r="I10" s="8">
        <f>SUM($I$2:$I$9)</f>
        <v>15106</v>
      </c>
      <c r="K10" s="8">
        <f>SUM($K$2:$K$9)</f>
        <v>127758</v>
      </c>
      <c r="L10" s="8">
        <f>SUM($L$2:$L$9)</f>
        <v>46807</v>
      </c>
      <c r="M10" s="8">
        <f>SUM($M$2:$M$9)</f>
        <v>80951</v>
      </c>
      <c r="N10" s="8">
        <f>SUM($N$2:$N$9)</f>
        <v>4258.597</v>
      </c>
      <c r="O10" s="8">
        <f>SUM($O$2:$O$9)</f>
        <v>1560.231</v>
      </c>
      <c r="P10" s="8">
        <f>SUM($P$2:$P$9)</f>
        <v>2698.365</v>
      </c>
    </row>
    <row r="11" ht="15.75" customHeight="1">
      <c r="B11" s="3" t="s">
        <v>34</v>
      </c>
    </row>
    <row r="12" spans="3:16" ht="42" customHeight="1" outlineLevel="1">
      <c r="C12" s="4" t="s">
        <v>35</v>
      </c>
      <c r="D12" s="5">
        <v>116</v>
      </c>
      <c r="E12" s="5">
        <v>15</v>
      </c>
      <c r="F12" s="5">
        <v>101</v>
      </c>
      <c r="G12" s="6" t="s">
        <v>36</v>
      </c>
      <c r="H12" s="5">
        <v>6</v>
      </c>
      <c r="I12" s="5">
        <v>110</v>
      </c>
      <c r="J12" s="6" t="s">
        <v>19</v>
      </c>
      <c r="K12" s="7">
        <v>792.5</v>
      </c>
      <c r="L12" s="7">
        <v>272</v>
      </c>
      <c r="M12" s="7">
        <v>520.5</v>
      </c>
      <c r="N12" s="7">
        <v>26.42</v>
      </c>
      <c r="O12" s="7">
        <v>9.07</v>
      </c>
      <c r="P12" s="7">
        <v>17.35</v>
      </c>
    </row>
    <row r="13" spans="3:16" ht="42" customHeight="1" outlineLevel="1">
      <c r="C13" s="4" t="s">
        <v>37</v>
      </c>
      <c r="D13" s="5">
        <v>1173</v>
      </c>
      <c r="E13" s="5">
        <v>34</v>
      </c>
      <c r="F13" s="5">
        <v>1139</v>
      </c>
      <c r="G13" s="6" t="s">
        <v>38</v>
      </c>
      <c r="H13" s="5">
        <v>13</v>
      </c>
      <c r="I13" s="5">
        <v>1160</v>
      </c>
      <c r="J13" s="6" t="s">
        <v>39</v>
      </c>
      <c r="K13" s="7">
        <v>7219.5</v>
      </c>
      <c r="L13" s="7">
        <v>625</v>
      </c>
      <c r="M13" s="7">
        <v>6594.5</v>
      </c>
      <c r="N13" s="7">
        <v>240.65</v>
      </c>
      <c r="O13" s="7">
        <v>20.83</v>
      </c>
      <c r="P13" s="7">
        <v>219.82</v>
      </c>
    </row>
    <row r="14" spans="3:16" ht="42" customHeight="1" outlineLevel="1">
      <c r="C14" s="4" t="s">
        <v>40</v>
      </c>
      <c r="D14" s="5">
        <v>2153</v>
      </c>
      <c r="E14" s="5">
        <v>304</v>
      </c>
      <c r="F14" s="5">
        <v>1849</v>
      </c>
      <c r="G14" s="6" t="s">
        <v>21</v>
      </c>
      <c r="H14" s="5">
        <v>146</v>
      </c>
      <c r="I14" s="5">
        <v>2007</v>
      </c>
      <c r="J14" s="6" t="s">
        <v>41</v>
      </c>
      <c r="K14" s="7">
        <v>17679.5</v>
      </c>
      <c r="L14" s="7">
        <v>5410</v>
      </c>
      <c r="M14" s="7">
        <v>12269.5</v>
      </c>
      <c r="N14" s="7">
        <v>589.32</v>
      </c>
      <c r="O14" s="7">
        <v>180.33</v>
      </c>
      <c r="P14" s="7">
        <v>408.98</v>
      </c>
    </row>
    <row r="15" spans="3:16" ht="42" customHeight="1" outlineLevel="1">
      <c r="C15" s="4" t="s">
        <v>42</v>
      </c>
      <c r="D15" s="5">
        <v>1353</v>
      </c>
      <c r="E15" s="5">
        <v>268</v>
      </c>
      <c r="F15" s="5">
        <v>1085</v>
      </c>
      <c r="G15" s="6" t="s">
        <v>43</v>
      </c>
      <c r="H15" s="5">
        <v>115</v>
      </c>
      <c r="I15" s="5">
        <v>1238</v>
      </c>
      <c r="J15" s="6" t="s">
        <v>22</v>
      </c>
      <c r="K15" s="7">
        <v>11811</v>
      </c>
      <c r="L15" s="7">
        <v>4804.5</v>
      </c>
      <c r="M15" s="7">
        <v>7006.5</v>
      </c>
      <c r="N15" s="7">
        <v>393.7</v>
      </c>
      <c r="O15" s="7">
        <v>160.15</v>
      </c>
      <c r="P15" s="7">
        <v>233.55</v>
      </c>
    </row>
    <row r="16" spans="3:16" ht="15.75" customHeight="1" outlineLevel="1">
      <c r="C16" s="4" t="s">
        <v>44</v>
      </c>
      <c r="D16" s="5">
        <v>150</v>
      </c>
      <c r="E16" s="5">
        <v>12</v>
      </c>
      <c r="F16" s="5">
        <v>138</v>
      </c>
      <c r="G16" s="6" t="s">
        <v>22</v>
      </c>
      <c r="H16" s="5">
        <v>6</v>
      </c>
      <c r="I16" s="5">
        <v>144</v>
      </c>
      <c r="J16" s="6" t="s">
        <v>45</v>
      </c>
      <c r="K16" s="7">
        <v>830.5</v>
      </c>
      <c r="L16" s="7">
        <v>179</v>
      </c>
      <c r="M16" s="7">
        <v>651.5</v>
      </c>
      <c r="N16" s="7">
        <v>27.68</v>
      </c>
      <c r="O16" s="7">
        <v>5.97</v>
      </c>
      <c r="P16" s="7">
        <v>21.72</v>
      </c>
    </row>
    <row r="17" spans="3:16" ht="15.75" customHeight="1" outlineLevel="1">
      <c r="C17" s="4" t="s">
        <v>46</v>
      </c>
      <c r="D17" s="5">
        <v>152</v>
      </c>
      <c r="F17" s="5">
        <v>152</v>
      </c>
      <c r="I17" s="5">
        <v>152</v>
      </c>
      <c r="K17" s="7">
        <v>698</v>
      </c>
      <c r="M17" s="7">
        <v>698</v>
      </c>
      <c r="N17" s="7">
        <v>23.27</v>
      </c>
      <c r="P17" s="7">
        <v>23.27</v>
      </c>
    </row>
    <row r="18" spans="3:16" ht="27.75" customHeight="1" outlineLevel="1">
      <c r="C18" s="4" t="s">
        <v>47</v>
      </c>
      <c r="D18" s="5">
        <v>508</v>
      </c>
      <c r="E18" s="5">
        <v>77</v>
      </c>
      <c r="F18" s="5">
        <v>431</v>
      </c>
      <c r="G18" s="6" t="s">
        <v>48</v>
      </c>
      <c r="H18" s="5">
        <v>16</v>
      </c>
      <c r="I18" s="5">
        <v>492</v>
      </c>
      <c r="J18" s="6" t="s">
        <v>38</v>
      </c>
      <c r="K18" s="7">
        <v>3684</v>
      </c>
      <c r="L18" s="7">
        <v>896</v>
      </c>
      <c r="M18" s="7">
        <v>2788</v>
      </c>
      <c r="N18" s="7">
        <v>122.8</v>
      </c>
      <c r="O18" s="7">
        <v>29.87</v>
      </c>
      <c r="P18" s="7">
        <v>92.93</v>
      </c>
    </row>
    <row r="19" spans="3:16" ht="42" customHeight="1" outlineLevel="1">
      <c r="C19" s="4" t="s">
        <v>49</v>
      </c>
      <c r="D19" s="5">
        <v>181</v>
      </c>
      <c r="E19" s="5">
        <v>39</v>
      </c>
      <c r="F19" s="5">
        <v>142</v>
      </c>
      <c r="G19" s="6" t="s">
        <v>50</v>
      </c>
      <c r="H19" s="5">
        <v>16</v>
      </c>
      <c r="I19" s="5">
        <v>165</v>
      </c>
      <c r="J19" s="6" t="s">
        <v>51</v>
      </c>
      <c r="K19" s="7">
        <v>1954</v>
      </c>
      <c r="L19" s="7">
        <v>815</v>
      </c>
      <c r="M19" s="7">
        <v>1139</v>
      </c>
      <c r="N19" s="7">
        <v>65.13</v>
      </c>
      <c r="O19" s="7">
        <v>27.17</v>
      </c>
      <c r="P19" s="7">
        <v>37.97</v>
      </c>
    </row>
    <row r="20" spans="3:16" ht="42" customHeight="1" outlineLevel="1">
      <c r="C20" s="4" t="s">
        <v>52</v>
      </c>
      <c r="D20" s="5">
        <v>10384</v>
      </c>
      <c r="E20" s="5">
        <v>1980</v>
      </c>
      <c r="F20" s="5">
        <v>8404</v>
      </c>
      <c r="G20" s="6" t="s">
        <v>53</v>
      </c>
      <c r="H20" s="5">
        <v>746</v>
      </c>
      <c r="I20" s="5">
        <v>9638</v>
      </c>
      <c r="J20" s="6" t="s">
        <v>41</v>
      </c>
      <c r="K20" s="7">
        <v>83089</v>
      </c>
      <c r="L20" s="7">
        <v>33805.5</v>
      </c>
      <c r="M20" s="7">
        <v>49283.5</v>
      </c>
      <c r="N20" s="7">
        <v>2769.63</v>
      </c>
      <c r="O20" s="7">
        <v>1126.85</v>
      </c>
      <c r="P20" s="7">
        <v>1642.78</v>
      </c>
    </row>
    <row r="21" spans="4:16" ht="15.75" customHeight="1">
      <c r="D21" s="8">
        <f>SUM($D$11:$D$20)</f>
        <v>16170</v>
      </c>
      <c r="E21" s="8">
        <f>SUM($E$11:$E$20)</f>
        <v>2729</v>
      </c>
      <c r="F21" s="8">
        <f>SUM($F$11:$F$20)</f>
        <v>13441</v>
      </c>
      <c r="H21" s="8">
        <f>SUM($H$11:$H$20)</f>
        <v>1064</v>
      </c>
      <c r="I21" s="8">
        <f>SUM($I$11:$I$20)</f>
        <v>15106</v>
      </c>
      <c r="K21" s="8">
        <f>SUM($K$11:$K$20)</f>
        <v>127758</v>
      </c>
      <c r="L21" s="8">
        <f>SUM($L$11:$L$20)</f>
        <v>46807</v>
      </c>
      <c r="M21" s="8">
        <f>SUM($M$11:$M$20)</f>
        <v>80951</v>
      </c>
      <c r="N21" s="8">
        <f>SUM($N$11:$N$20)</f>
        <v>4258.597</v>
      </c>
      <c r="O21" s="8">
        <f>SUM($O$11:$O$20)</f>
        <v>1560.23</v>
      </c>
      <c r="P21" s="8">
        <f>SUM($P$11:$P$20)</f>
        <v>2698.363</v>
      </c>
    </row>
    <row r="22" ht="15.75" customHeight="1">
      <c r="B22" s="3" t="s">
        <v>54</v>
      </c>
    </row>
    <row r="23" spans="3:16" ht="42" customHeight="1" outlineLevel="1">
      <c r="C23" s="4" t="s">
        <v>55</v>
      </c>
      <c r="D23" s="5">
        <v>6472</v>
      </c>
      <c r="E23" s="5">
        <v>1619</v>
      </c>
      <c r="F23" s="5">
        <v>4853</v>
      </c>
      <c r="G23" s="6" t="s">
        <v>56</v>
      </c>
      <c r="H23" s="5">
        <v>708</v>
      </c>
      <c r="I23" s="5">
        <v>5764</v>
      </c>
      <c r="J23" s="6" t="s">
        <v>57</v>
      </c>
      <c r="K23" s="7">
        <v>64830</v>
      </c>
      <c r="L23" s="7">
        <v>28375.5</v>
      </c>
      <c r="M23" s="7">
        <v>36454.5</v>
      </c>
      <c r="N23" s="7">
        <v>2161</v>
      </c>
      <c r="O23" s="7">
        <v>945.85</v>
      </c>
      <c r="P23" s="7">
        <v>1215.15</v>
      </c>
    </row>
    <row r="24" spans="3:16" ht="42" customHeight="1" outlineLevel="1">
      <c r="C24" s="4" t="s">
        <v>58</v>
      </c>
      <c r="D24" s="5">
        <v>9698</v>
      </c>
      <c r="E24" s="5">
        <v>1110</v>
      </c>
      <c r="F24" s="5">
        <v>8588</v>
      </c>
      <c r="G24" s="6" t="s">
        <v>57</v>
      </c>
      <c r="H24" s="5">
        <v>356</v>
      </c>
      <c r="I24" s="5">
        <v>9342</v>
      </c>
      <c r="J24" s="6" t="s">
        <v>45</v>
      </c>
      <c r="K24" s="7">
        <v>62928</v>
      </c>
      <c r="L24" s="7">
        <v>18431.5</v>
      </c>
      <c r="M24" s="7">
        <v>44496.5</v>
      </c>
      <c r="N24" s="7">
        <v>2097.6</v>
      </c>
      <c r="O24" s="7">
        <v>614.38</v>
      </c>
      <c r="P24" s="7">
        <v>1483.22</v>
      </c>
    </row>
    <row r="25" spans="4:16" ht="15.75" customHeight="1">
      <c r="D25" s="8">
        <f>SUM($D$22:$D$24)</f>
        <v>16170</v>
      </c>
      <c r="E25" s="8">
        <f>SUM($E$22:$E$24)</f>
        <v>2729</v>
      </c>
      <c r="F25" s="8">
        <f>SUM($F$22:$F$24)</f>
        <v>13441</v>
      </c>
      <c r="H25" s="8">
        <f>SUM($H$22:$H$24)</f>
        <v>1064</v>
      </c>
      <c r="I25" s="8">
        <f>SUM($I$22:$I$24)</f>
        <v>15106</v>
      </c>
      <c r="K25" s="8">
        <f>SUM($K$22:$K$24)</f>
        <v>127758</v>
      </c>
      <c r="L25" s="8">
        <f>SUM($L$22:$L$24)</f>
        <v>46807</v>
      </c>
      <c r="M25" s="8">
        <f>SUM($M$22:$M$24)</f>
        <v>80951</v>
      </c>
      <c r="N25" s="8">
        <f>SUM($N$22:$N$24)</f>
        <v>4258.6</v>
      </c>
      <c r="O25" s="8">
        <f>SUM($O$22:$O$24)</f>
        <v>1560.233</v>
      </c>
      <c r="P25" s="8">
        <f>SUM($P$22:$P$24)</f>
        <v>2698.366</v>
      </c>
    </row>
    <row r="26" ht="15.75" customHeight="1">
      <c r="B26" s="3" t="s">
        <v>59</v>
      </c>
    </row>
    <row r="27" spans="3:16" ht="42" customHeight="1" outlineLevel="1">
      <c r="C27" s="4" t="s">
        <v>60</v>
      </c>
      <c r="D27" s="5">
        <v>58</v>
      </c>
      <c r="E27" s="5">
        <v>24</v>
      </c>
      <c r="F27" s="5">
        <v>34</v>
      </c>
      <c r="G27" s="6" t="s">
        <v>61</v>
      </c>
      <c r="I27" s="5">
        <v>58</v>
      </c>
      <c r="K27" s="7">
        <v>1008</v>
      </c>
      <c r="L27" s="7">
        <v>729</v>
      </c>
      <c r="M27" s="7">
        <v>279</v>
      </c>
      <c r="N27" s="7">
        <v>33.6</v>
      </c>
      <c r="O27" s="7">
        <v>24.3</v>
      </c>
      <c r="P27" s="7">
        <v>9.3</v>
      </c>
    </row>
    <row r="28" spans="3:16" ht="42" customHeight="1" outlineLevel="1">
      <c r="C28" s="4" t="s">
        <v>62</v>
      </c>
      <c r="D28" s="5">
        <v>16112</v>
      </c>
      <c r="E28" s="5">
        <v>2705</v>
      </c>
      <c r="F28" s="5">
        <v>13407</v>
      </c>
      <c r="G28" s="6" t="s">
        <v>24</v>
      </c>
      <c r="H28" s="5">
        <v>1064</v>
      </c>
      <c r="I28" s="5">
        <v>15048</v>
      </c>
      <c r="J28" s="6" t="s">
        <v>41</v>
      </c>
      <c r="K28" s="7">
        <v>126750</v>
      </c>
      <c r="L28" s="7">
        <v>46078</v>
      </c>
      <c r="M28" s="7">
        <v>80672</v>
      </c>
      <c r="N28" s="7">
        <v>4225</v>
      </c>
      <c r="O28" s="7">
        <v>1535.93</v>
      </c>
      <c r="P28" s="7">
        <v>2689.07</v>
      </c>
    </row>
    <row r="29" spans="4:16" ht="15.75" customHeight="1">
      <c r="D29" s="8">
        <f>SUM($D$26:$D$28)</f>
        <v>16170</v>
      </c>
      <c r="E29" s="8">
        <f>SUM($E$26:$E$28)</f>
        <v>2729</v>
      </c>
      <c r="F29" s="8">
        <f>SUM($F$26:$F$28)</f>
        <v>13441</v>
      </c>
      <c r="H29" s="8">
        <f>SUM($H$26:$H$28)</f>
        <v>1064</v>
      </c>
      <c r="I29" s="8">
        <f>SUM($I$26:$I$28)</f>
        <v>15106</v>
      </c>
      <c r="K29" s="8">
        <f>SUM($K$26:$K$28)</f>
        <v>127758</v>
      </c>
      <c r="L29" s="8">
        <f>SUM($L$26:$L$28)</f>
        <v>46807</v>
      </c>
      <c r="M29" s="8">
        <f>SUM($M$26:$M$28)</f>
        <v>80951</v>
      </c>
      <c r="N29" s="8">
        <f>SUM($N$26:$N$28)</f>
        <v>4258.6</v>
      </c>
      <c r="O29" s="8">
        <f>SUM($O$26:$O$28)</f>
        <v>1560.233</v>
      </c>
      <c r="P29" s="8">
        <f>SUM($P$26:$P$28)</f>
        <v>2698.366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