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D14" i="10"/>
  <c r="D13" i="10"/>
  <c r="D12" i="10"/>
  <c r="D11" i="10"/>
  <c r="D10" i="10"/>
  <c r="D9" i="10"/>
  <c r="D8" i="10"/>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7" i="10"/>
  <c r="B25" i="9" s="1"/>
  <c r="C27" i="10"/>
  <c r="D27" i="10"/>
  <c r="E27" i="10"/>
  <c r="G27" i="10"/>
  <c r="H27" i="10"/>
  <c r="I27" i="10"/>
  <c r="K27" i="10"/>
  <c r="L27" i="10"/>
  <c r="B28" i="10"/>
  <c r="B26" i="9" s="1"/>
  <c r="C28" i="10"/>
  <c r="D28" i="10"/>
  <c r="E28" i="10"/>
  <c r="E26" i="9"/>
  <c r="I28" i="10"/>
  <c r="K28" i="10"/>
  <c r="L28" i="10"/>
  <c r="B29" i="10"/>
  <c r="B27" i="9" s="1"/>
  <c r="C29" i="10"/>
  <c r="D29" i="10"/>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6" i="15"/>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C24" i="9"/>
  <c r="D24" i="9"/>
  <c r="G6" i="10"/>
  <c r="H6" i="10"/>
  <c r="K6" i="10"/>
  <c r="L6" i="10"/>
  <c r="S6" i="10"/>
  <c r="B7" i="10"/>
  <c r="B5" i="9" s="1"/>
  <c r="D7" i="10"/>
  <c r="E7" i="10"/>
  <c r="M7" i="10"/>
  <c r="I7" i="10"/>
  <c r="K7" i="10"/>
  <c r="L7" i="10" s="1"/>
  <c r="B8" i="10"/>
  <c r="B6" i="9" s="1"/>
  <c r="C8" i="10"/>
  <c r="E8" i="10"/>
  <c r="M8" i="10"/>
  <c r="I8" i="10"/>
  <c r="K8" i="10"/>
  <c r="L8" i="10" s="1"/>
  <c r="B9" i="10"/>
  <c r="B7" i="9" s="1"/>
  <c r="C9" i="10"/>
  <c r="E9" i="10"/>
  <c r="M9" i="10"/>
  <c r="I9" i="10"/>
  <c r="K9" i="10"/>
  <c r="L9" i="10" s="1"/>
  <c r="B10" i="10"/>
  <c r="B8" i="9" s="1"/>
  <c r="C10" i="10"/>
  <c r="E10" i="10"/>
  <c r="G10" i="10"/>
  <c r="H10" i="10" s="1"/>
  <c r="M10" i="10"/>
  <c r="I10" i="10"/>
  <c r="K10" i="10"/>
  <c r="L10" i="10" s="1"/>
  <c r="B11" i="10"/>
  <c r="B9" i="9" s="1"/>
  <c r="C11" i="10"/>
  <c r="E11" i="10"/>
  <c r="G11" i="10"/>
  <c r="H11" i="10" s="1"/>
  <c r="I11" i="10"/>
  <c r="K11" i="10"/>
  <c r="L11" i="10" s="1"/>
  <c r="B12" i="10"/>
  <c r="B10" i="9" s="1"/>
  <c r="C12" i="10"/>
  <c r="E12" i="10"/>
  <c r="I12" i="10"/>
  <c r="K12" i="10"/>
  <c r="L12" i="10"/>
  <c r="B13" i="10"/>
  <c r="B11" i="9" s="1"/>
  <c r="C13" i="10"/>
  <c r="E13" i="10"/>
  <c r="I13" i="10"/>
  <c r="K13" i="10"/>
  <c r="L13" i="10" s="1"/>
  <c r="B14" i="10"/>
  <c r="B12" i="9" s="1"/>
  <c r="C14" i="10"/>
  <c r="E14" i="10"/>
  <c r="M14" i="10"/>
  <c r="I14" i="10"/>
  <c r="K14" i="10"/>
  <c r="L14" i="10" s="1"/>
  <c r="B15" i="10"/>
  <c r="B13" i="9" s="1"/>
  <c r="C15" i="10"/>
  <c r="D15" i="10"/>
  <c r="E15" i="10"/>
  <c r="M15" i="10"/>
  <c r="I15" i="10"/>
  <c r="K15" i="10"/>
  <c r="L15" i="10" s="1"/>
  <c r="B16" i="10"/>
  <c r="B14" i="9" s="1"/>
  <c r="C16" i="10"/>
  <c r="D16" i="10"/>
  <c r="E16" i="10"/>
  <c r="M16" i="10"/>
  <c r="I16" i="10"/>
  <c r="K16" i="10"/>
  <c r="L16" i="10" s="1"/>
  <c r="B17" i="10"/>
  <c r="B15" i="9" s="1"/>
  <c r="C17" i="10"/>
  <c r="D17" i="10"/>
  <c r="E17" i="10"/>
  <c r="M17" i="10"/>
  <c r="I17" i="10"/>
  <c r="K17" i="10"/>
  <c r="L17" i="10" s="1"/>
  <c r="B18" i="10"/>
  <c r="B16" i="9" s="1"/>
  <c r="C18" i="10"/>
  <c r="D18" i="10"/>
  <c r="E18" i="10"/>
  <c r="I18" i="10"/>
  <c r="K18" i="10"/>
  <c r="L18" i="10" s="1"/>
  <c r="B19" i="10"/>
  <c r="B17" i="9" s="1"/>
  <c r="C19" i="10"/>
  <c r="D19" i="10"/>
  <c r="E19" i="10"/>
  <c r="M19" i="10"/>
  <c r="G19" i="10"/>
  <c r="H19" i="10" s="1"/>
  <c r="I19" i="10"/>
  <c r="K19" i="10"/>
  <c r="L19" i="10" s="1"/>
  <c r="B20" i="10"/>
  <c r="B18" i="9" s="1"/>
  <c r="C20" i="10"/>
  <c r="D20" i="10"/>
  <c r="E20" i="10"/>
  <c r="M20" i="10"/>
  <c r="G20" i="10"/>
  <c r="H20" i="10" s="1"/>
  <c r="I20" i="10"/>
  <c r="K20" i="10"/>
  <c r="L20" i="10" s="1"/>
  <c r="B21" i="10"/>
  <c r="B19" i="9" s="1"/>
  <c r="C21" i="10"/>
  <c r="D21" i="10"/>
  <c r="E21" i="10"/>
  <c r="M21" i="10"/>
  <c r="I21" i="10"/>
  <c r="K21" i="10"/>
  <c r="L21" i="10" s="1"/>
  <c r="B22" i="10"/>
  <c r="B20" i="9" s="1"/>
  <c r="C22" i="10"/>
  <c r="D22" i="10"/>
  <c r="E22" i="10"/>
  <c r="G22" i="10"/>
  <c r="H22" i="10" s="1"/>
  <c r="I22" i="10"/>
  <c r="K22" i="10"/>
  <c r="L22" i="10" s="1"/>
  <c r="B23" i="10"/>
  <c r="B21" i="9" s="1"/>
  <c r="C23" i="10"/>
  <c r="D23" i="10"/>
  <c r="E23" i="10"/>
  <c r="I23" i="10"/>
  <c r="K23" i="10"/>
  <c r="L23" i="10" s="1"/>
  <c r="B24" i="10"/>
  <c r="B22" i="9" s="1"/>
  <c r="C24" i="10"/>
  <c r="D24" i="10"/>
  <c r="E24" i="10"/>
  <c r="G24" i="10"/>
  <c r="H24" i="10" s="1"/>
  <c r="I24" i="10"/>
  <c r="K24" i="10"/>
  <c r="L24" i="10" s="1"/>
  <c r="B25" i="10"/>
  <c r="B23" i="9" s="1"/>
  <c r="C25" i="10"/>
  <c r="D25" i="10"/>
  <c r="E25" i="10"/>
  <c r="M25" i="10"/>
  <c r="G25" i="10"/>
  <c r="H25" i="10"/>
  <c r="I25" i="10"/>
  <c r="K25" i="10"/>
  <c r="L25" i="10" s="1"/>
  <c r="B26" i="10"/>
  <c r="B24" i="9" s="1"/>
  <c r="C26" i="10"/>
  <c r="D26" i="10"/>
  <c r="E26" i="10"/>
  <c r="M26" i="10"/>
  <c r="I26" i="10"/>
  <c r="K26" i="10"/>
  <c r="L26" i="10"/>
  <c r="G33" i="10"/>
  <c r="H33" i="10"/>
  <c r="G29" i="10"/>
  <c r="H29" i="10"/>
  <c r="L30" i="10"/>
  <c r="P7" i="10"/>
  <c r="Q7" i="10" s="1"/>
  <c r="M23" i="10"/>
  <c r="G23" i="10"/>
  <c r="H23" i="10" s="1"/>
  <c r="M24" i="10"/>
  <c r="P12" i="10"/>
  <c r="Q12" i="10"/>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<sst xmlns="http://schemas.openxmlformats.org/spreadsheetml/2006/main" count="243" uniqueCount="79">
  <si>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</si>
  <si>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</si>
  <si>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</si>
  <si>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</si>
  <si>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</si>
  <si>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</si>
  <si>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</si>
  <si>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</si>
  <si>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</si>
  <si>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</si>
  <si>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</si>
  <si>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</si>
  <si>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</si>
  <si>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</si>
  <si>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</si>
  <si>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</si>
  <si>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</si>
  <si>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</si>
  <si>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</si>
  <si>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</si>
  <si>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</si>
  <si>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</si>
  <si>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</si>
  <si>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</si>
  <si>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</si>
  <si>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</si>
  <si>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</si>
  <si>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</si>
  <si>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</si>
  <si>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</si>
  <si>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</si>
  <si>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</si>
  <si>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</si>
  <si>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</si>
  <si>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</si>
  <si>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</si>
  <si>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</si>
  <si>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</si>
  <si>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</si>
  <si>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</si>
  <si>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</si>
  <si>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</si>
  <si>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</si>
  <si>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</si>
  <si>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</si>
  <si>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</si>
  <si>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</si>
  <si>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</si>
  <si>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</si>
  <si>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</si>
  <si>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</si>
  <si>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</si>
  <si>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</si>
  <si>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</si>
  <si>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</si>
  <si>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</si>
  <si>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</si>
  <si>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</si>
  <si>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</si>
  <si>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</si>
  <si>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</si>
  <si>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</si>
  <si>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</si>
  <si>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</si>
  <si>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</si>
  <si>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</si>
  <si>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</si>
  <si>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GRADE</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</si>
  <si>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</si>
  <si>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</si>
  <si>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</si>
  <si>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</si>
  <si>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</si>
  <si>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</si>
  <si>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ACTIVE</t>
  </si>
  <si>
    <t>MLTR 1024</t>
  </si>
  <si>
    <t>P</t>
  </si>
  <si>
    <t>Bundy, Eric</t>
  </si>
  <si>
    <t>18-20 JAN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</si>
</sst>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8">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0" fontId="20" fillId="0" borderId="26" xfId="1" applyFont="1" applyFill="1" applyBorder="1" applyAlignment="1" applyProtection="1">
      <alignment horizontal="center"/>
    </xf>
    <xf numFmtId="0" fontId="14" fillId="0" borderId="26" xfId="0" applyFont="1" applyBorder="1" applyAlignment="1">
      <alignment horizontal="center" vertical="center"/>
    </xf>
    <xf numFmtId="0" fontId="14" fillId="0" borderId="26" xfId="1" applyFont="1" applyFill="1" applyBorder="1" applyAlignment="1" applyProtection="1">
      <alignment horizontal="center"/>
    </xf>
    <xf numFmtId="0" fontId="14" fillId="0" borderId="26" xfId="1" applyFont="1" applyBorder="1" applyAlignment="1" applyProtection="1">
      <alignment horizontal="center"/>
    </xf>
    <xf numFmtId="0" fontId="20" fillId="0" borderId="2" xfId="1" applyFont="1" applyFill="1" applyBorder="1" applyAlignment="1" applyProtection="1">
      <alignment horizontal="center"/>
    </xf>
    <xf numFmtId="0" fontId="14" fillId="0" borderId="2" xfId="0" applyFont="1" applyBorder="1" applyAlignment="1">
      <alignment horizontal="center" vertical="center"/>
    </xf>
    <xf numFmtId="0" fontId="20" fillId="0" borderId="2" xfId="1" applyFont="1" applyBorder="1" applyAlignment="1" applyProtection="1">
      <alignment horizontal="center"/>
    </xf>
    <xf numFmtId="17" fontId="14" fillId="0" borderId="1" xfId="1" applyNumberFormat="1" applyFont="1" applyBorder="1" applyAlignment="1" applyProtection="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30</c:v>
                </c:pt>
                <c:pt idx="11">
                  <c:v>20</c:v>
                </c:pt>
                <c:pt idx="12">
                  <c:v>10</c:v>
                </c:pt>
                <c:pt idx="13">
                  <c:v>20</c:v>
                </c:pt>
                <c:pt idx="14">
                  <c:v>20</c:v>
                </c:pt>
                <c:pt idx="15">
                  <c:v>30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100</c:v>
                </c:pt>
                <c:pt idx="11">
                  <c:v>100</c:v>
                </c:pt>
                <c:pt idx="12">
                  <c:v>100</c:v>
                </c:pt>
                <c:pt idx="13">
                  <c:v>100</c:v>
                </c:pt>
                <c:pt idx="14">
                  <c:v>100</c:v>
                </c:pt>
                <c:pt idx="15">
                  <c:v>100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Normal="100" workbookViewId="0">
      <pane ySplit="2" topLeftCell="A13" activePane="bottomLeft" state="frozen"/>
      <selection pane="bottomLeft" activeCell="I1" sqref="I1"/>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73</v>
      </c>
      <c r="D1" s="75" t="s">
        <v>60</v>
      </c>
      <c r="E1" s="142" t="s">
        <v>77</v>
      </c>
      <c r="F1" s="142"/>
      <c r="G1" s="142"/>
      <c r="H1" s="11" t="s">
        <v>40</v>
      </c>
      <c r="I1" s="74" t="s">
        <v>78</v>
      </c>
      <c r="J1" s="11" t="s">
        <v>61</v>
      </c>
      <c r="K1" s="74" t="s">
        <v>70</v>
      </c>
    </row>
    <row r="2" spans="1:11" s="118" customFormat="1" ht="44.5" x14ac:dyDescent="0.3">
      <c r="B2" s="120" t="s">
        <v>75</v>
      </c>
      <c r="C2" s="120" t="s">
        <v>20</v>
      </c>
      <c r="D2" s="120" t="s">
        <v>69</v>
      </c>
      <c r="E2" s="119" t="s">
        <v>21</v>
      </c>
      <c r="F2" s="119" t="s">
        <v>19</v>
      </c>
      <c r="G2" s="119" t="s">
        <v>16</v>
      </c>
      <c r="H2" s="119" t="s">
        <v>66</v>
      </c>
      <c r="I2" s="119" t="s">
        <v>41</v>
      </c>
      <c r="J2" s="120" t="s">
        <v>71</v>
      </c>
      <c r="K2" s="121" t="s">
        <v>67</v>
      </c>
    </row>
    <row r="3" spans="1:11" ht="16" customHeight="1" x14ac:dyDescent="0.3">
      <c r="A3" s="48">
        <v>1</v>
      </c>
      <c r="B3" s="125"/>
      <c r="C3" s="104"/>
      <c r="D3" s="104"/>
      <c r="E3" s="113"/>
      <c r="F3" s="104"/>
      <c r="G3" s="111"/>
      <c r="H3" s="111"/>
      <c r="I3" s="109"/>
      <c r="J3" s="130" t="s">
        <v>74</v>
      </c>
      <c r="K3" s="123"/>
    </row>
    <row r="4" spans="1:11" ht="18" customHeight="1" x14ac:dyDescent="0.3">
      <c r="A4" s="48">
        <v>2</v>
      </c>
      <c r="B4" s="125"/>
      <c r="C4" s="105"/>
      <c r="D4" s="105"/>
      <c r="E4" s="113"/>
      <c r="F4" s="105"/>
      <c r="G4" s="110"/>
      <c r="H4" s="110"/>
      <c r="I4" s="109"/>
      <c r="J4" s="130" t="s">
        <v>74</v>
      </c>
      <c r="K4" s="123"/>
    </row>
    <row r="5" spans="1:11" ht="19" customHeight="1" x14ac:dyDescent="0.3">
      <c r="A5" s="48">
        <v>3</v>
      </c>
      <c r="B5" s="125"/>
      <c r="C5" s="105"/>
      <c r="D5" s="105"/>
      <c r="E5" s="113"/>
      <c r="F5" s="105"/>
      <c r="G5" s="105"/>
      <c r="H5" s="105"/>
      <c r="I5" s="105"/>
      <c r="J5" s="130" t="s">
        <v>74</v>
      </c>
      <c r="K5" s="123"/>
    </row>
    <row r="6" spans="1:11" ht="17.5" customHeight="1" x14ac:dyDescent="0.3">
      <c r="A6" s="48">
        <v>4</v>
      </c>
      <c r="B6" s="125"/>
      <c r="C6" s="109"/>
      <c r="D6" s="109"/>
      <c r="E6" s="109"/>
      <c r="F6" s="109"/>
      <c r="G6" s="109"/>
      <c r="H6" s="109"/>
      <c r="I6" s="105"/>
      <c r="J6" s="130" t="s">
        <v>74</v>
      </c>
      <c r="K6" s="123"/>
    </row>
    <row r="7" spans="1:11" ht="18.5" customHeight="1" x14ac:dyDescent="0.3">
      <c r="A7" s="48">
        <v>5</v>
      </c>
      <c r="B7" s="125"/>
      <c r="C7" s="113"/>
      <c r="D7" s="113"/>
      <c r="E7" s="113"/>
      <c r="F7" s="109"/>
      <c r="G7" s="124"/>
      <c r="H7" s="113"/>
      <c r="I7" s="105"/>
      <c r="J7" s="130" t="s">
        <v>74</v>
      </c>
      <c r="K7" s="123"/>
    </row>
    <row r="8" spans="1:11" ht="17" customHeight="1" x14ac:dyDescent="0.3">
      <c r="A8" s="48">
        <v>6</v>
      </c>
      <c r="B8" s="125"/>
      <c r="C8" s="109"/>
      <c r="D8" s="109"/>
      <c r="E8" s="109"/>
      <c r="F8" s="109"/>
      <c r="G8" s="109"/>
      <c r="H8" s="112"/>
      <c r="I8" s="105"/>
      <c r="J8" s="130" t="s">
        <v>74</v>
      </c>
      <c r="K8" s="123"/>
    </row>
    <row r="9" spans="1:11" ht="18.5" customHeight="1" x14ac:dyDescent="0.3">
      <c r="A9" s="48">
        <v>7</v>
      </c>
      <c r="B9" s="125"/>
      <c r="C9" s="105"/>
      <c r="D9" s="105"/>
      <c r="E9" s="113"/>
      <c r="F9" s="105"/>
      <c r="G9" s="105"/>
      <c r="H9" s="105"/>
      <c r="I9" s="105"/>
      <c r="J9" s="130" t="s">
        <v>74</v>
      </c>
      <c r="K9" s="123"/>
    </row>
    <row r="10" spans="1:11" ht="17.5" customHeight="1" x14ac:dyDescent="0.3">
      <c r="A10" s="48">
        <v>8</v>
      </c>
      <c r="B10" s="125"/>
      <c r="C10" s="134"/>
      <c r="D10" s="134"/>
      <c r="E10" s="135"/>
      <c r="F10" s="136"/>
      <c r="G10" s="137"/>
      <c r="H10" s="137"/>
      <c r="I10" s="137"/>
      <c r="J10" s="130" t="s">
        <v>74</v>
      </c>
      <c r="K10" s="123"/>
    </row>
    <row r="11" spans="1:11" ht="17" customHeight="1" x14ac:dyDescent="0.3">
      <c r="A11" s="48">
        <v>9</v>
      </c>
      <c r="B11" s="125"/>
      <c r="C11" s="105"/>
      <c r="D11" s="105"/>
      <c r="E11" s="113"/>
      <c r="F11" s="105"/>
      <c r="G11" s="110"/>
      <c r="H11" s="110"/>
      <c r="I11" s="126"/>
      <c r="J11" s="130" t="s">
        <v>74</v>
      </c>
      <c r="K11" s="123"/>
    </row>
    <row r="12" spans="1:11" ht="17" customHeight="1" x14ac:dyDescent="0.3">
      <c r="A12" s="48">
        <v>10</v>
      </c>
      <c r="B12" s="125"/>
      <c r="C12" s="138"/>
      <c r="D12" s="138"/>
      <c r="E12" s="139"/>
      <c r="F12" s="138"/>
      <c r="G12" s="140"/>
      <c r="H12" s="140"/>
      <c r="I12" s="128"/>
      <c r="J12" s="130" t="s">
        <v>74</v>
      </c>
      <c r="K12" s="123"/>
    </row>
    <row r="13" spans="1:11" ht="20" customHeight="1" x14ac:dyDescent="0.3">
      <c r="A13" s="48">
        <v>11</v>
      </c>
      <c r="B13" s="125"/>
      <c r="C13" s="105"/>
      <c r="D13" s="105"/>
      <c r="E13" s="113"/>
      <c r="F13" s="104"/>
      <c r="G13" s="111"/>
      <c r="H13" s="141"/>
      <c r="I13" s="128"/>
      <c r="J13" s="130" t="s">
        <v>74</v>
      </c>
      <c r="K13" s="123"/>
    </row>
    <row r="14" spans="1:11" ht="18.5" customHeight="1" x14ac:dyDescent="0.3">
      <c r="A14" s="48">
        <v>12</v>
      </c>
      <c r="B14" s="125"/>
      <c r="C14" s="104"/>
      <c r="D14" s="104"/>
      <c r="E14" s="113"/>
      <c r="F14" s="104"/>
      <c r="G14" s="30"/>
      <c r="H14" s="109"/>
      <c r="I14" s="128"/>
      <c r="J14" s="126" t="s">
        <v>74</v>
      </c>
      <c r="K14" s="123"/>
    </row>
    <row r="15" spans="1:11" ht="17.5" customHeight="1" x14ac:dyDescent="0.3">
      <c r="A15" s="48">
        <v>13</v>
      </c>
      <c r="B15" s="125"/>
      <c r="C15" s="131"/>
      <c r="D15" s="130"/>
      <c r="E15" s="129"/>
      <c r="F15" s="129"/>
      <c r="G15" s="128"/>
      <c r="H15" s="132"/>
      <c r="I15" s="128"/>
      <c r="J15" s="130" t="s">
        <v>74</v>
      </c>
      <c r="K15" s="123"/>
    </row>
    <row r="16" spans="1:11" ht="17" customHeight="1" x14ac:dyDescent="0.3">
      <c r="A16" s="48">
        <v>14</v>
      </c>
      <c r="B16" s="125"/>
      <c r="C16" s="131"/>
      <c r="D16" s="130"/>
      <c r="E16" s="129"/>
      <c r="F16" s="133"/>
      <c r="G16" s="130"/>
      <c r="H16" s="130"/>
      <c r="I16" s="128"/>
      <c r="J16" s="128" t="s">
        <v>74</v>
      </c>
      <c r="K16" s="123"/>
    </row>
    <row r="17" spans="1:11" ht="17.5" customHeight="1" x14ac:dyDescent="0.3">
      <c r="A17" s="48">
        <v>15</v>
      </c>
      <c r="B17" s="125"/>
      <c r="C17" s="131"/>
      <c r="D17" s="130"/>
      <c r="E17" s="129"/>
      <c r="F17" s="133"/>
      <c r="G17" s="130"/>
      <c r="H17" s="130"/>
      <c r="I17" s="128"/>
      <c r="J17" s="130" t="s">
        <v>74</v>
      </c>
      <c r="K17" s="123"/>
    </row>
    <row r="18" spans="1:11" ht="18.5" customHeight="1" x14ac:dyDescent="0.3">
      <c r="A18" s="48">
        <v>16</v>
      </c>
      <c r="B18" s="125"/>
      <c r="C18" s="127"/>
      <c r="D18" s="128"/>
      <c r="E18" s="128"/>
      <c r="F18" s="128"/>
      <c r="G18" s="128"/>
      <c r="H18" s="130"/>
      <c r="I18" s="128"/>
      <c r="J18" s="130" t="s">
        <v>74</v>
      </c>
      <c r="K18" s="123"/>
    </row>
    <row r="19" spans="1:11" ht="16.5" customHeight="1" x14ac:dyDescent="0.3">
      <c r="A19" s="48">
        <v>17</v>
      </c>
      <c r="B19" s="125"/>
      <c r="C19" s="131"/>
      <c r="D19" s="130"/>
      <c r="E19" s="129"/>
      <c r="F19" s="133"/>
      <c r="G19" s="130"/>
      <c r="H19" s="130"/>
      <c r="I19" s="128"/>
      <c r="J19" s="130" t="s">
        <v>74</v>
      </c>
      <c r="K19" s="123"/>
    </row>
    <row r="20" spans="1:11" ht="18.5" customHeight="1" x14ac:dyDescent="0.3">
      <c r="A20" s="48">
        <v>18</v>
      </c>
      <c r="B20" s="125"/>
      <c r="C20" s="127"/>
      <c r="D20" s="128"/>
      <c r="E20" s="128"/>
      <c r="F20" s="128"/>
      <c r="G20" s="128"/>
      <c r="H20" s="130"/>
      <c r="I20" s="128"/>
      <c r="J20" s="130" t="s">
        <v>74</v>
      </c>
      <c r="K20" s="123"/>
    </row>
    <row r="21" spans="1:11" ht="18.5" customHeight="1" x14ac:dyDescent="0.3">
      <c r="A21" s="48">
        <v>19</v>
      </c>
      <c r="B21" s="125"/>
      <c r="C21" s="115"/>
      <c r="D21" s="104"/>
      <c r="E21" s="113"/>
      <c r="F21" s="106"/>
      <c r="G21" s="111"/>
      <c r="H21" s="130"/>
      <c r="I21" s="128"/>
      <c r="J21" s="130" t="s">
        <v>74</v>
      </c>
      <c r="K21" s="123"/>
    </row>
    <row r="22" spans="1:11" ht="18.5" customHeight="1" x14ac:dyDescent="0.3">
      <c r="A22" s="48">
        <v>20</v>
      </c>
      <c r="B22" s="117"/>
      <c r="C22" s="131"/>
      <c r="D22" s="130"/>
      <c r="E22" s="129"/>
      <c r="F22" s="133"/>
      <c r="G22" s="130"/>
      <c r="H22" s="130"/>
      <c r="I22" s="128"/>
      <c r="J22" s="130"/>
      <c r="K22" s="11"/>
    </row>
    <row r="23" spans="1:11" ht="17.5" customHeight="1" x14ac:dyDescent="0.3">
      <c r="A23" s="48">
        <v>21</v>
      </c>
      <c r="B23" s="117"/>
      <c r="C23" s="127"/>
      <c r="D23" s="128"/>
      <c r="E23" s="128"/>
      <c r="F23" s="128"/>
      <c r="G23" s="128"/>
      <c r="H23" s="130"/>
      <c r="I23" s="128"/>
      <c r="J23" s="130"/>
      <c r="K23" s="11"/>
    </row>
    <row r="24" spans="1:11" ht="17" customHeight="1" x14ac:dyDescent="0.3">
      <c r="A24" s="48">
        <v>22</v>
      </c>
      <c r="B24" s="117"/>
      <c r="C24" s="115"/>
      <c r="D24" s="104"/>
      <c r="E24" s="113"/>
      <c r="F24" s="106"/>
      <c r="G24" s="111"/>
      <c r="H24" s="130"/>
      <c r="I24" s="128"/>
      <c r="J24" s="130"/>
      <c r="K24" s="11"/>
    </row>
    <row r="25" spans="1:11" ht="18" customHeight="1" x14ac:dyDescent="0.3">
      <c r="A25" s="48">
        <v>23</v>
      </c>
      <c r="B25" s="117"/>
      <c r="C25" s="116"/>
      <c r="D25" s="105"/>
      <c r="E25" s="113"/>
      <c r="F25" s="108"/>
      <c r="G25" s="112"/>
      <c r="H25" s="110"/>
      <c r="I25" s="122"/>
      <c r="J25" s="113"/>
      <c r="K25" s="11"/>
    </row>
    <row r="26" spans="1:11" ht="17.5" customHeight="1" x14ac:dyDescent="0.3">
      <c r="A26" s="48">
        <v>24</v>
      </c>
      <c r="B26" s="117"/>
      <c r="C26" s="116"/>
      <c r="D26" s="105"/>
      <c r="E26" s="113"/>
      <c r="F26" s="107"/>
      <c r="G26" s="110"/>
      <c r="H26" s="110"/>
      <c r="I26" s="122"/>
      <c r="J26" s="113"/>
      <c r="K26" s="11"/>
    </row>
    <row r="27" spans="1:11" ht="17.5" customHeight="1" x14ac:dyDescent="0.3">
      <c r="A27" s="48">
        <v>25</v>
      </c>
      <c r="B27" s="117"/>
      <c r="C27" s="105"/>
      <c r="D27" s="105"/>
      <c r="E27" s="113"/>
      <c r="F27" s="107"/>
      <c r="G27" s="110"/>
      <c r="H27" s="110"/>
      <c r="I27" s="110"/>
      <c r="J27" s="113"/>
      <c r="K27" s="11"/>
    </row>
    <row r="28" spans="1:11" ht="17" customHeight="1" x14ac:dyDescent="0.3">
      <c r="A28" s="48">
        <v>26</v>
      </c>
      <c r="B28" s="11"/>
      <c r="C28" s="113"/>
      <c r="D28" s="113"/>
      <c r="E28" s="113"/>
      <c r="F28" s="113"/>
      <c r="G28" s="124"/>
      <c r="H28" s="113"/>
      <c r="I28" s="113"/>
      <c r="J28" s="113"/>
      <c r="K28" s="11"/>
    </row>
    <row r="29" spans="1:11" ht="17" customHeight="1" x14ac:dyDescent="0.3">
      <c r="A29" s="48">
        <v>27</v>
      </c>
      <c r="B29" s="117"/>
      <c r="C29" s="113"/>
      <c r="D29" s="113"/>
      <c r="E29" s="113"/>
      <c r="F29" s="113"/>
      <c r="G29" s="124"/>
      <c r="H29" s="113"/>
      <c r="I29" s="113"/>
      <c r="J29" s="113"/>
      <c r="K29" s="11"/>
    </row>
    <row r="30" spans="1:11" ht="12.9" customHeight="1" x14ac:dyDescent="0.3">
      <c r="A30" s="48">
        <v>28</v>
      </c>
      <c r="B30" s="114"/>
      <c r="C30" s="50"/>
      <c r="D30" s="50"/>
      <c r="E30" s="49"/>
      <c r="F30" s="49"/>
      <c r="G30" s="51"/>
      <c r="H30" s="49"/>
      <c r="I30" s="49"/>
      <c r="J30" s="49"/>
    </row>
    <row r="31" spans="1:11" ht="12.9" customHeight="1" x14ac:dyDescent="0.3">
      <c r="A31" s="48">
        <v>29</v>
      </c>
      <c r="B31" s="114"/>
      <c r="C31" s="50"/>
      <c r="D31" s="50"/>
      <c r="E31" s="49"/>
      <c r="F31" s="49"/>
      <c r="G31" s="49"/>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opLeftCell="A4" zoomScaleNormal="100" zoomScaleSheetLayoutView="100" workbookViewId="0">
      <pane xSplit="2" topLeftCell="C1" activePane="topRight" state="frozenSplit"/>
      <selection sqref="A1 C1:C65536"/>
      <selection pane="topRight" activeCell="Q8" sqref="Q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6" customFormat="1" ht="13.5" customHeight="1" x14ac:dyDescent="0.25">
      <c r="B1" s="78" t="s">
        <v>59</v>
      </c>
      <c r="C1" s="145" t="str">
        <f>'Class Roster'!C1</f>
        <v>Unit Load Team</v>
      </c>
      <c r="D1" s="145"/>
      <c r="E1" s="145"/>
    </row>
    <row r="2" spans="1:19" s="78" customFormat="1" ht="13.5" customHeight="1" x14ac:dyDescent="0.25">
      <c r="A2" s="77"/>
      <c r="B2" s="78" t="s">
        <v>60</v>
      </c>
      <c r="C2" s="145" t="str">
        <f>'Class Roster'!E1</f>
        <v>Bundy, Eric</v>
      </c>
      <c r="D2" s="145"/>
      <c r="E2" s="145"/>
      <c r="H2" s="78" t="s">
        <v>62</v>
      </c>
      <c r="I2" s="145" t="str">
        <f>'Class Roster'!K1</f>
        <v>Ft. Riley, Ks.</v>
      </c>
      <c r="J2" s="145"/>
      <c r="K2" s="145"/>
      <c r="Q2" s="79"/>
    </row>
    <row r="3" spans="1:19" s="76" customFormat="1" ht="13.5" customHeight="1" thickBot="1" x14ac:dyDescent="0.3">
      <c r="A3" s="78"/>
      <c r="B3" s="80" t="s">
        <v>39</v>
      </c>
      <c r="C3" s="146" t="str">
        <f>'Class Roster'!I1</f>
        <v>18-20 JAN 2022</v>
      </c>
      <c r="D3" s="146"/>
      <c r="E3" s="82"/>
      <c r="F3" s="81"/>
      <c r="G3" s="81"/>
      <c r="H3" s="81"/>
      <c r="I3" s="81"/>
      <c r="J3" s="81"/>
      <c r="K3" s="81"/>
      <c r="L3" s="81"/>
      <c r="M3" s="81"/>
      <c r="N3" s="81"/>
      <c r="O3" s="81"/>
      <c r="P3" s="81"/>
      <c r="Q3" s="81"/>
    </row>
    <row r="4" spans="1:19" ht="13.5" customHeight="1" x14ac:dyDescent="0.25">
      <c r="A4" s="57"/>
      <c r="B4" s="58"/>
      <c r="C4" s="58"/>
      <c r="D4" s="58"/>
      <c r="E4" s="143" t="s">
        <v>18</v>
      </c>
      <c r="F4" s="143"/>
      <c r="G4" s="143"/>
      <c r="H4" s="143"/>
      <c r="I4" s="143"/>
      <c r="J4" s="143"/>
      <c r="K4" s="143"/>
      <c r="L4" s="143"/>
      <c r="M4" s="143"/>
      <c r="N4" s="144" t="s">
        <v>68</v>
      </c>
      <c r="O4" s="144"/>
      <c r="P4" s="144"/>
      <c r="Q4" s="144"/>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72</v>
      </c>
      <c r="S5" s="61" t="s">
        <v>13</v>
      </c>
    </row>
    <row r="6" spans="1:19"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3">
      <c r="A7" s="64">
        <v>1</v>
      </c>
      <c r="B7" s="48">
        <f>'Class Roster'!C3</f>
        <v>0</v>
      </c>
      <c r="C7" s="48">
        <f>'Class Roster'!D3</f>
        <v>0</v>
      </c>
      <c r="D7" s="48">
        <f>'Class Roster'!E3</f>
        <v>0</v>
      </c>
      <c r="E7" s="46">
        <f t="shared" ref="E7:E36" si="5">$E$6</f>
        <v>100</v>
      </c>
      <c r="F7" s="99">
        <v>70</v>
      </c>
      <c r="G7" s="54">
        <f>F7/GRADES!E7</f>
        <v>0.7</v>
      </c>
      <c r="H7" s="46" t="str">
        <f t="shared" si="0"/>
        <v>C</v>
      </c>
      <c r="I7" s="46">
        <f t="shared" ref="I7:I36" si="6">$I$6</f>
        <v>100</v>
      </c>
      <c r="J7" s="53">
        <v>100</v>
      </c>
      <c r="K7" s="54">
        <f>J7/GRADES!I7</f>
        <v>1</v>
      </c>
      <c r="L7" s="46" t="str">
        <f t="shared" si="1"/>
        <v>A</v>
      </c>
      <c r="M7" s="55">
        <f>(J7-F7)/GRADES!E7</f>
        <v>0.3</v>
      </c>
      <c r="N7" s="47">
        <f>$N$6</f>
        <v>100</v>
      </c>
      <c r="O7" s="53">
        <v>100</v>
      </c>
      <c r="P7" s="54">
        <f t="shared" si="2"/>
        <v>1</v>
      </c>
      <c r="Q7" s="46" t="str">
        <f t="shared" si="3"/>
        <v>A</v>
      </c>
      <c r="R7" s="52">
        <f>SUM(O7)/(N7)</f>
        <v>1</v>
      </c>
      <c r="S7" s="65" t="str">
        <f>IF(R7=0,"Not Scored",IF(R7&lt;=69.9%,"F",IF(R7&lt;=79.9%,"C",IF(R7&lt;=89.9%,"B",IF(R7&gt;=90%,"A")))))</f>
        <v>A</v>
      </c>
    </row>
    <row r="8" spans="1:19" ht="15" customHeight="1" x14ac:dyDescent="0.3">
      <c r="A8" s="64">
        <v>2</v>
      </c>
      <c r="B8" s="48">
        <f>'Class Roster'!C4</f>
        <v>0</v>
      </c>
      <c r="C8" s="48">
        <f>'Class Roster'!D4</f>
        <v>0</v>
      </c>
      <c r="D8" s="48">
        <f>'Class Roster'!E4</f>
        <v>0</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100</v>
      </c>
      <c r="P8" s="54">
        <f t="shared" si="2"/>
        <v>1</v>
      </c>
      <c r="Q8" s="46" t="str">
        <f t="shared" si="3"/>
        <v>A</v>
      </c>
      <c r="R8" s="52">
        <f t="shared" ref="R8:R36" si="8">SUM(O8)/(N8)</f>
        <v>1</v>
      </c>
      <c r="S8" s="65" t="str">
        <f t="shared" si="4"/>
        <v>A</v>
      </c>
    </row>
    <row r="9" spans="1:19" ht="15" customHeight="1" x14ac:dyDescent="0.3">
      <c r="A9" s="64">
        <v>3</v>
      </c>
      <c r="B9" s="48">
        <f>'Class Roster'!C5</f>
        <v>0</v>
      </c>
      <c r="C9" s="48">
        <f>'Class Roster'!D5</f>
        <v>0</v>
      </c>
      <c r="D9" s="48">
        <f>'Class Roster'!E5</f>
        <v>0</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3">
      <c r="A10" s="64">
        <v>4</v>
      </c>
      <c r="B10" s="48">
        <f>'Class Roster'!C6</f>
        <v>0</v>
      </c>
      <c r="C10" s="48">
        <f>'Class Roster'!D6</f>
        <v>0</v>
      </c>
      <c r="D10" s="48">
        <f>'Class Roster'!E6</f>
        <v>0</v>
      </c>
      <c r="E10" s="46">
        <f t="shared" si="5"/>
        <v>100</v>
      </c>
      <c r="F10" s="99">
        <v>60</v>
      </c>
      <c r="G10" s="54">
        <f>F10/GRADES!E10</f>
        <v>0.6</v>
      </c>
      <c r="H10" s="46" t="str">
        <f t="shared" si="0"/>
        <v>F</v>
      </c>
      <c r="I10" s="46">
        <f t="shared" si="6"/>
        <v>100</v>
      </c>
      <c r="J10" s="53">
        <v>100</v>
      </c>
      <c r="K10" s="54">
        <f>J10/GRADES!I10</f>
        <v>1</v>
      </c>
      <c r="L10" s="46" t="str">
        <f t="shared" si="1"/>
        <v>A</v>
      </c>
      <c r="M10" s="55">
        <f>(J10-F10)/GRADES!E10</f>
        <v>0.4</v>
      </c>
      <c r="N10" s="47">
        <f t="shared" si="7"/>
        <v>100</v>
      </c>
      <c r="O10" s="53">
        <v>100</v>
      </c>
      <c r="P10" s="54">
        <f t="shared" si="2"/>
        <v>1</v>
      </c>
      <c r="Q10" s="46" t="str">
        <f t="shared" si="3"/>
        <v>A</v>
      </c>
      <c r="R10" s="52">
        <f t="shared" si="8"/>
        <v>1</v>
      </c>
      <c r="S10" s="65" t="str">
        <f t="shared" si="4"/>
        <v>A</v>
      </c>
    </row>
    <row r="11" spans="1:19" ht="15" customHeight="1" x14ac:dyDescent="0.3">
      <c r="A11" s="64">
        <v>5</v>
      </c>
      <c r="B11" s="48">
        <f>'Class Roster'!C7</f>
        <v>0</v>
      </c>
      <c r="C11" s="48">
        <f>'Class Roster'!D7</f>
        <v>0</v>
      </c>
      <c r="D11" s="48">
        <f>'Class Roster'!E7</f>
        <v>0</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100</v>
      </c>
      <c r="P11" s="54">
        <f t="shared" si="2"/>
        <v>1</v>
      </c>
      <c r="Q11" s="46" t="str">
        <f t="shared" si="3"/>
        <v>A</v>
      </c>
      <c r="R11" s="52">
        <f t="shared" si="8"/>
        <v>1</v>
      </c>
      <c r="S11" s="65" t="str">
        <f t="shared" si="4"/>
        <v>A</v>
      </c>
    </row>
    <row r="12" spans="1:19" ht="15" customHeight="1" x14ac:dyDescent="0.3">
      <c r="A12" s="64">
        <v>6</v>
      </c>
      <c r="B12" s="48">
        <f>'Class Roster'!C8</f>
        <v>0</v>
      </c>
      <c r="C12" s="48">
        <f>'Class Roster'!D8</f>
        <v>0</v>
      </c>
      <c r="D12" s="48">
        <f>'Class Roster'!E8</f>
        <v>0</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3">
      <c r="A13" s="64">
        <v>7</v>
      </c>
      <c r="B13" s="48">
        <f>'Class Roster'!C9</f>
        <v>0</v>
      </c>
      <c r="C13" s="48">
        <f>'Class Roster'!D9</f>
        <v>0</v>
      </c>
      <c r="D13" s="48">
        <f>'Class Roster'!E9</f>
        <v>0</v>
      </c>
      <c r="E13" s="46">
        <f t="shared" si="5"/>
        <v>100</v>
      </c>
      <c r="F13" s="99">
        <v>40</v>
      </c>
      <c r="G13" s="54">
        <f>F13/GRADES!E13</f>
        <v>0.4</v>
      </c>
      <c r="H13" s="46" t="str">
        <f t="shared" si="0"/>
        <v>F</v>
      </c>
      <c r="I13" s="46">
        <f t="shared" si="6"/>
        <v>100</v>
      </c>
      <c r="J13" s="53">
        <v>100</v>
      </c>
      <c r="K13" s="54">
        <f>J13/GRADES!I13</f>
        <v>1</v>
      </c>
      <c r="L13" s="46" t="str">
        <f t="shared" si="1"/>
        <v>A</v>
      </c>
      <c r="M13" s="55">
        <f>(J13-F13)/GRADES!E13</f>
        <v>0.6</v>
      </c>
      <c r="N13" s="47">
        <f t="shared" si="7"/>
        <v>100</v>
      </c>
      <c r="O13" s="53">
        <v>100</v>
      </c>
      <c r="P13" s="54">
        <f t="shared" ref="P13:P26" si="9">O13/N13</f>
        <v>1</v>
      </c>
      <c r="Q13" s="46" t="str">
        <f t="shared" si="3"/>
        <v>A</v>
      </c>
      <c r="R13" s="52">
        <f t="shared" si="8"/>
        <v>1</v>
      </c>
      <c r="S13" s="65" t="str">
        <f t="shared" si="4"/>
        <v>A</v>
      </c>
    </row>
    <row r="14" spans="1:19" ht="15" customHeight="1" x14ac:dyDescent="0.3">
      <c r="A14" s="64">
        <v>8</v>
      </c>
      <c r="B14" s="48">
        <f>'Class Roster'!C10</f>
        <v>0</v>
      </c>
      <c r="C14" s="48">
        <f>'Class Roster'!D10</f>
        <v>0</v>
      </c>
      <c r="D14" s="48">
        <f>'Class Roster'!E10</f>
        <v>0</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100</v>
      </c>
      <c r="P14" s="54">
        <f t="shared" si="9"/>
        <v>1</v>
      </c>
      <c r="Q14" s="46" t="str">
        <f t="shared" si="3"/>
        <v>A</v>
      </c>
      <c r="R14" s="52">
        <f t="shared" si="8"/>
        <v>1</v>
      </c>
      <c r="S14" s="65" t="str">
        <f t="shared" si="4"/>
        <v>A</v>
      </c>
    </row>
    <row r="15" spans="1:19" ht="15" customHeight="1" x14ac:dyDescent="0.3">
      <c r="A15" s="64">
        <v>9</v>
      </c>
      <c r="B15" s="48">
        <f>'Class Roster'!C11</f>
        <v>0</v>
      </c>
      <c r="C15" s="48">
        <f>'Class Roster'!D11</f>
        <v>0</v>
      </c>
      <c r="D15" s="48">
        <f>'Class Roster'!E11</f>
        <v>0</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3">
      <c r="A16" s="64">
        <v>10</v>
      </c>
      <c r="B16" s="48">
        <f>'Class Roster'!C12</f>
        <v>0</v>
      </c>
      <c r="C16" s="48">
        <f>'Class Roster'!D12</f>
        <v>0</v>
      </c>
      <c r="D16" s="48">
        <f>'Class Roster'!E12</f>
        <v>0</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100</v>
      </c>
      <c r="P16" s="54">
        <f t="shared" si="9"/>
        <v>1</v>
      </c>
      <c r="Q16" s="46" t="str">
        <f t="shared" si="3"/>
        <v>A</v>
      </c>
      <c r="R16" s="52">
        <f t="shared" si="8"/>
        <v>1</v>
      </c>
      <c r="S16" s="65" t="str">
        <f t="shared" si="4"/>
        <v>A</v>
      </c>
    </row>
    <row r="17" spans="1:19" ht="15" customHeight="1" x14ac:dyDescent="0.3">
      <c r="A17" s="64">
        <v>11</v>
      </c>
      <c r="B17" s="48">
        <f>'Class Roster'!C13</f>
        <v>0</v>
      </c>
      <c r="C17" s="48">
        <f>'Class Roster'!D13</f>
        <v>0</v>
      </c>
      <c r="D17" s="48">
        <f>'Class Roster'!E13</f>
        <v>0</v>
      </c>
      <c r="E17" s="46">
        <f t="shared" si="5"/>
        <v>100</v>
      </c>
      <c r="F17" s="99">
        <v>30</v>
      </c>
      <c r="G17" s="54">
        <f>F17/GRADES!E17</f>
        <v>0.3</v>
      </c>
      <c r="H17" s="46" t="str">
        <f t="shared" si="0"/>
        <v>F</v>
      </c>
      <c r="I17" s="46">
        <f t="shared" si="6"/>
        <v>100</v>
      </c>
      <c r="J17" s="53">
        <v>100</v>
      </c>
      <c r="K17" s="54">
        <f>J17/GRADES!I17</f>
        <v>1</v>
      </c>
      <c r="L17" s="46" t="str">
        <f t="shared" si="1"/>
        <v>A</v>
      </c>
      <c r="M17" s="55">
        <f>(J17-F17)/GRADES!E17</f>
        <v>0.7</v>
      </c>
      <c r="N17" s="47">
        <f t="shared" si="7"/>
        <v>100</v>
      </c>
      <c r="O17" s="53">
        <v>100</v>
      </c>
      <c r="P17" s="54">
        <f t="shared" si="9"/>
        <v>1</v>
      </c>
      <c r="Q17" s="46" t="str">
        <f t="shared" si="3"/>
        <v>A</v>
      </c>
      <c r="R17" s="52">
        <f t="shared" si="8"/>
        <v>1</v>
      </c>
      <c r="S17" s="65" t="str">
        <f t="shared" si="4"/>
        <v>A</v>
      </c>
    </row>
    <row r="18" spans="1:19" ht="15" customHeight="1" x14ac:dyDescent="0.3">
      <c r="A18" s="64">
        <v>12</v>
      </c>
      <c r="B18" s="48">
        <f>'Class Roster'!C14</f>
        <v>0</v>
      </c>
      <c r="C18" s="48">
        <f>'Class Roster'!D14</f>
        <v>0</v>
      </c>
      <c r="D18" s="48">
        <f>'Class Roster'!E14</f>
        <v>0</v>
      </c>
      <c r="E18" s="46">
        <f t="shared" si="5"/>
        <v>100</v>
      </c>
      <c r="F18" s="99">
        <v>20</v>
      </c>
      <c r="G18" s="54">
        <f>F18/GRADES!E18</f>
        <v>0.2</v>
      </c>
      <c r="H18" s="46" t="str">
        <f t="shared" si="0"/>
        <v>F</v>
      </c>
      <c r="I18" s="46">
        <f t="shared" si="6"/>
        <v>100</v>
      </c>
      <c r="J18" s="53">
        <v>100</v>
      </c>
      <c r="K18" s="54">
        <f>J18/GRADES!I18</f>
        <v>1</v>
      </c>
      <c r="L18" s="46" t="str">
        <f t="shared" si="1"/>
        <v>A</v>
      </c>
      <c r="M18" s="55">
        <f>(J18-F18)/GRADES!E18</f>
        <v>0.8</v>
      </c>
      <c r="N18" s="47">
        <f t="shared" si="7"/>
        <v>100</v>
      </c>
      <c r="O18" s="53">
        <v>100</v>
      </c>
      <c r="P18" s="54">
        <f t="shared" si="9"/>
        <v>1</v>
      </c>
      <c r="Q18" s="46" t="str">
        <f t="shared" si="3"/>
        <v>A</v>
      </c>
      <c r="R18" s="52">
        <f t="shared" si="8"/>
        <v>1</v>
      </c>
      <c r="S18" s="65" t="str">
        <f t="shared" si="4"/>
        <v>A</v>
      </c>
    </row>
    <row r="19" spans="1:19" ht="15" customHeight="1" x14ac:dyDescent="0.3">
      <c r="A19" s="64">
        <v>13</v>
      </c>
      <c r="B19" s="48">
        <f>'Class Roster'!C15</f>
        <v>0</v>
      </c>
      <c r="C19" s="48">
        <f>'Class Roster'!D15</f>
        <v>0</v>
      </c>
      <c r="D19" s="48">
        <f>'Class Roster'!E15</f>
        <v>0</v>
      </c>
      <c r="E19" s="46">
        <f t="shared" si="5"/>
        <v>100</v>
      </c>
      <c r="F19" s="99">
        <v>10</v>
      </c>
      <c r="G19" s="54">
        <f>F19/GRADES!E19</f>
        <v>0.1</v>
      </c>
      <c r="H19" s="46" t="str">
        <f t="shared" si="0"/>
        <v>F</v>
      </c>
      <c r="I19" s="46">
        <f t="shared" si="6"/>
        <v>100</v>
      </c>
      <c r="J19" s="53">
        <v>100</v>
      </c>
      <c r="K19" s="54">
        <f>J19/GRADES!I19</f>
        <v>1</v>
      </c>
      <c r="L19" s="46" t="str">
        <f t="shared" si="1"/>
        <v>A</v>
      </c>
      <c r="M19" s="55">
        <f>(J19-F19)/GRADES!E19</f>
        <v>0.9</v>
      </c>
      <c r="N19" s="47">
        <f t="shared" si="7"/>
        <v>100</v>
      </c>
      <c r="O19" s="53">
        <v>100</v>
      </c>
      <c r="P19" s="54">
        <f t="shared" si="9"/>
        <v>1</v>
      </c>
      <c r="Q19" s="46" t="str">
        <f t="shared" si="3"/>
        <v>A</v>
      </c>
      <c r="R19" s="52">
        <f t="shared" si="8"/>
        <v>1</v>
      </c>
      <c r="S19" s="65" t="str">
        <f t="shared" si="4"/>
        <v>A</v>
      </c>
    </row>
    <row r="20" spans="1:19" ht="15" customHeight="1" x14ac:dyDescent="0.3">
      <c r="A20" s="64">
        <v>14</v>
      </c>
      <c r="B20" s="48">
        <f>'Class Roster'!C16</f>
        <v>0</v>
      </c>
      <c r="C20" s="48">
        <f>'Class Roster'!D16</f>
        <v>0</v>
      </c>
      <c r="D20" s="48">
        <f>'Class Roster'!E16</f>
        <v>0</v>
      </c>
      <c r="E20" s="46">
        <f t="shared" si="5"/>
        <v>100</v>
      </c>
      <c r="F20" s="99">
        <v>20</v>
      </c>
      <c r="G20" s="54">
        <f>F20/GRADES!E20</f>
        <v>0.2</v>
      </c>
      <c r="H20" s="46" t="str">
        <f t="shared" si="0"/>
        <v>F</v>
      </c>
      <c r="I20" s="46">
        <f t="shared" si="6"/>
        <v>100</v>
      </c>
      <c r="J20" s="53">
        <v>100</v>
      </c>
      <c r="K20" s="54">
        <f>J20/GRADES!I20</f>
        <v>1</v>
      </c>
      <c r="L20" s="46" t="str">
        <f t="shared" si="1"/>
        <v>A</v>
      </c>
      <c r="M20" s="55">
        <f>(J20-F20)/GRADES!E20</f>
        <v>0.8</v>
      </c>
      <c r="N20" s="47">
        <f t="shared" si="7"/>
        <v>100</v>
      </c>
      <c r="O20" s="53">
        <v>100</v>
      </c>
      <c r="P20" s="54">
        <f t="shared" si="9"/>
        <v>1</v>
      </c>
      <c r="Q20" s="46" t="str">
        <f t="shared" si="3"/>
        <v>A</v>
      </c>
      <c r="R20" s="52">
        <f t="shared" si="8"/>
        <v>1</v>
      </c>
      <c r="S20" s="65" t="str">
        <f t="shared" si="4"/>
        <v>A</v>
      </c>
    </row>
    <row r="21" spans="1:19" ht="15" customHeight="1" x14ac:dyDescent="0.3">
      <c r="A21" s="64">
        <v>15</v>
      </c>
      <c r="B21" s="48">
        <f>'Class Roster'!C17</f>
        <v>0</v>
      </c>
      <c r="C21" s="48">
        <f>'Class Roster'!D17</f>
        <v>0</v>
      </c>
      <c r="D21" s="48">
        <f>'Class Roster'!E17</f>
        <v>0</v>
      </c>
      <c r="E21" s="46">
        <f t="shared" si="5"/>
        <v>100</v>
      </c>
      <c r="F21" s="99">
        <v>20</v>
      </c>
      <c r="G21" s="54">
        <f>F21/GRADES!E21</f>
        <v>0.2</v>
      </c>
      <c r="H21" s="46" t="str">
        <f t="shared" si="0"/>
        <v>F</v>
      </c>
      <c r="I21" s="46">
        <f t="shared" si="6"/>
        <v>100</v>
      </c>
      <c r="J21" s="53">
        <v>100</v>
      </c>
      <c r="K21" s="54">
        <f>J21/GRADES!I21</f>
        <v>1</v>
      </c>
      <c r="L21" s="46" t="str">
        <f t="shared" si="1"/>
        <v>A</v>
      </c>
      <c r="M21" s="55">
        <f>(J21-F21)/GRADES!E21</f>
        <v>0.8</v>
      </c>
      <c r="N21" s="47">
        <f t="shared" si="7"/>
        <v>100</v>
      </c>
      <c r="O21" s="53">
        <v>100</v>
      </c>
      <c r="P21" s="54">
        <f t="shared" si="9"/>
        <v>1</v>
      </c>
      <c r="Q21" s="46" t="str">
        <f t="shared" si="3"/>
        <v>A</v>
      </c>
      <c r="R21" s="52">
        <f t="shared" si="8"/>
        <v>1</v>
      </c>
      <c r="S21" s="65" t="str">
        <f t="shared" si="4"/>
        <v>A</v>
      </c>
    </row>
    <row r="22" spans="1:19" ht="15" customHeight="1" x14ac:dyDescent="0.3">
      <c r="A22" s="64">
        <v>16</v>
      </c>
      <c r="B22" s="48">
        <f>'Class Roster'!C18</f>
        <v>0</v>
      </c>
      <c r="C22" s="48">
        <f>'Class Roster'!D18</f>
        <v>0</v>
      </c>
      <c r="D22" s="48">
        <f>'Class Roster'!E18</f>
        <v>0</v>
      </c>
      <c r="E22" s="46">
        <f t="shared" si="5"/>
        <v>100</v>
      </c>
      <c r="F22" s="99">
        <v>30</v>
      </c>
      <c r="G22" s="54">
        <f>F22/GRADES!E22</f>
        <v>0.3</v>
      </c>
      <c r="H22" s="46" t="str">
        <f t="shared" si="0"/>
        <v>F</v>
      </c>
      <c r="I22" s="46">
        <f t="shared" si="6"/>
        <v>100</v>
      </c>
      <c r="J22" s="53">
        <v>100</v>
      </c>
      <c r="K22" s="54">
        <f>J22/GRADES!I22</f>
        <v>1</v>
      </c>
      <c r="L22" s="46" t="str">
        <f t="shared" si="1"/>
        <v>A</v>
      </c>
      <c r="M22" s="55">
        <f>(J22-F22)/GRADES!E22</f>
        <v>0.7</v>
      </c>
      <c r="N22" s="47">
        <f t="shared" si="7"/>
        <v>100</v>
      </c>
      <c r="O22" s="53">
        <v>100</v>
      </c>
      <c r="P22" s="54">
        <f t="shared" si="9"/>
        <v>1</v>
      </c>
      <c r="Q22" s="46" t="str">
        <f t="shared" si="3"/>
        <v>A</v>
      </c>
      <c r="R22" s="52">
        <f t="shared" si="8"/>
        <v>1</v>
      </c>
      <c r="S22" s="65" t="str">
        <f t="shared" si="4"/>
        <v>A</v>
      </c>
    </row>
    <row r="23" spans="1:19" ht="15" customHeight="1" x14ac:dyDescent="0.3">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47" t="s">
        <v>17</v>
      </c>
      <c r="C1" s="147"/>
      <c r="D1" s="147"/>
      <c r="E1" s="147"/>
      <c r="F1" s="147"/>
      <c r="G1" s="147"/>
      <c r="H1" s="147"/>
      <c r="I1" s="2"/>
    </row>
    <row r="2" spans="1:12" ht="37.5" customHeight="1" x14ac:dyDescent="0.3">
      <c r="A2" s="85" t="str">
        <f>GRADES!B1</f>
        <v>Class:</v>
      </c>
      <c r="B2" s="148" t="str">
        <f>'Class Roster'!C1</f>
        <v>Unit Load Team</v>
      </c>
      <c r="C2" s="148"/>
      <c r="D2" s="84" t="s">
        <v>39</v>
      </c>
      <c r="E2" s="148" t="str">
        <f>'Class Roster'!I1</f>
        <v>18-20 JAN 2022</v>
      </c>
      <c r="F2" s="148"/>
      <c r="G2" s="84" t="s">
        <v>64</v>
      </c>
      <c r="H2" s="149" t="str">
        <f>'Class Roster'!E1</f>
        <v>Bundy, Eric</v>
      </c>
      <c r="I2" s="149"/>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30</v>
      </c>
      <c r="D15" s="5">
        <f>GRADES!J17</f>
        <v>100</v>
      </c>
      <c r="E15" s="6">
        <f>(D15-C15)/GRADES!E17</f>
        <v>0.7</v>
      </c>
    </row>
    <row r="16" spans="1:12" ht="15" customHeight="1" x14ac:dyDescent="0.25">
      <c r="A16" s="9">
        <v>12</v>
      </c>
      <c r="B16" s="45">
        <f>GRADES!B18</f>
        <v>0</v>
      </c>
      <c r="C16" s="5">
        <f>GRADES!F18</f>
        <v>20</v>
      </c>
      <c r="D16" s="5">
        <f>GRADES!J18</f>
        <v>100</v>
      </c>
      <c r="E16" s="6">
        <f>(D16-C16)/GRADES!E18</f>
        <v>0.8</v>
      </c>
    </row>
    <row r="17" spans="1:5" ht="15" customHeight="1" x14ac:dyDescent="0.25">
      <c r="A17" s="9">
        <v>13</v>
      </c>
      <c r="B17" s="45">
        <f>GRADES!B19</f>
        <v>0</v>
      </c>
      <c r="C17" s="5">
        <f>GRADES!F19</f>
        <v>10</v>
      </c>
      <c r="D17" s="5">
        <f>GRADES!J19</f>
        <v>100</v>
      </c>
      <c r="E17" s="6">
        <f>(D17-C17)/GRADES!E19</f>
        <v>0.9</v>
      </c>
    </row>
    <row r="18" spans="1:5" ht="15" customHeight="1" x14ac:dyDescent="0.25">
      <c r="A18" s="9">
        <v>14</v>
      </c>
      <c r="B18" s="45">
        <f>GRADES!B20</f>
        <v>0</v>
      </c>
      <c r="C18" s="5">
        <f>GRADES!F20</f>
        <v>20</v>
      </c>
      <c r="D18" s="5">
        <f>GRADES!J20</f>
        <v>100</v>
      </c>
      <c r="E18" s="6">
        <f>(D18-C18)/GRADES!E20</f>
        <v>0.8</v>
      </c>
    </row>
    <row r="19" spans="1:5" ht="15" customHeight="1" x14ac:dyDescent="0.25">
      <c r="A19" s="9">
        <v>15</v>
      </c>
      <c r="B19" s="45">
        <f>GRADES!B21</f>
        <v>0</v>
      </c>
      <c r="C19" s="5">
        <f>GRADES!F21</f>
        <v>20</v>
      </c>
      <c r="D19" s="5">
        <f>GRADES!J21</f>
        <v>100</v>
      </c>
      <c r="E19" s="6">
        <f>(D19-C19)/GRADES!E21</f>
        <v>0.8</v>
      </c>
    </row>
    <row r="20" spans="1:5" ht="15" customHeight="1" x14ac:dyDescent="0.25">
      <c r="A20" s="9">
        <v>16</v>
      </c>
      <c r="B20" s="45">
        <f>GRADES!B22</f>
        <v>0</v>
      </c>
      <c r="C20" s="5">
        <f>GRADES!F22</f>
        <v>30</v>
      </c>
      <c r="D20" s="5">
        <f>GRADES!J22</f>
        <v>100</v>
      </c>
      <c r="E20" s="6">
        <f>(D20-C20)/GRADES!E22</f>
        <v>0.7</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D53" sqref="D53:L5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52" t="s">
        <v>64</v>
      </c>
      <c r="D1" s="151"/>
      <c r="E1" s="151"/>
      <c r="H1" s="153" t="s">
        <v>39</v>
      </c>
      <c r="I1" s="153"/>
      <c r="J1" s="151"/>
      <c r="K1" s="151"/>
      <c r="L1" s="151"/>
    </row>
    <row r="2" spans="1:16" ht="13" x14ac:dyDescent="0.3">
      <c r="A2" s="148" t="str">
        <f>'Class Roster'!C1</f>
        <v>Unit Load Team</v>
      </c>
      <c r="B2" s="148"/>
      <c r="D2" s="148" t="str">
        <f>'Class Roster'!E1</f>
        <v>Bundy, Eric</v>
      </c>
      <c r="E2" s="148"/>
      <c r="F2" s="148"/>
      <c r="G2" s="148"/>
      <c r="I2" s="148" t="str">
        <f>'Class Roster'!I1</f>
        <v>18-20 JAN 2022</v>
      </c>
      <c r="J2" s="148"/>
      <c r="K2" s="148"/>
      <c r="L2" s="148"/>
    </row>
    <row r="4" spans="1:16" x14ac:dyDescent="0.25">
      <c r="A4" s="37"/>
      <c r="B4" s="38"/>
      <c r="C4" s="38"/>
      <c r="D4" s="38"/>
      <c r="E4" s="38"/>
      <c r="F4" s="38"/>
      <c r="G4" s="38"/>
      <c r="H4" s="38"/>
      <c r="I4" s="150" t="s">
        <v>42</v>
      </c>
      <c r="J4" s="150"/>
      <c r="K4" s="150"/>
      <c r="L4" s="150"/>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f>'Class Roster'!C3</f>
        <v>0</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f>'Class Roster'!C4</f>
        <v>0</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f>'Class Roster'!C5</f>
        <v>0</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f>'Class Roster'!C6</f>
        <v>0</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f>'Class Roster'!C7</f>
        <v>0</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f>'Class Roster'!C8</f>
        <v>0</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f>'Class Roster'!C9</f>
        <v>0</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f>'Class Roster'!C10</f>
        <v>0</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f>'Class Roster'!C11</f>
        <v>0</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f>'Class Roster'!C12</f>
        <v>0</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f>'Class Roster'!C13</f>
        <v>0</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f>'Class Roster'!C14</f>
        <v>0</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50" t="s">
        <v>57</v>
      </c>
      <c r="K40" s="150"/>
      <c r="L40" s="150"/>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f>'Class Roster'!C3</f>
        <v>0</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f>'Class Roster'!C4</f>
        <v>0</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f>'Class Roster'!C5</f>
        <v>0</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f>'Class Roster'!C6</f>
        <v>0</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f>'Class Roster'!C7</f>
        <v>0</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f>'Class Roster'!C8</f>
        <v>0</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f>'Class Roster'!C9</f>
        <v>0</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f>'Class Roster'!C10</f>
        <v>0</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f>'Class Roster'!C11</f>
        <v>0</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f>'Class Roster'!C12</f>
        <v>0</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f>'Class Roster'!C13</f>
        <v>0</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f>'Class Roster'!C14</f>
        <v>0</v>
      </c>
      <c r="B53" s="43">
        <v>100</v>
      </c>
      <c r="C53" s="43">
        <v>10</v>
      </c>
      <c r="D53" s="43"/>
      <c r="E53" s="43"/>
      <c r="F53" s="43"/>
      <c r="G53" s="43"/>
      <c r="H53" s="43"/>
      <c r="I53" s="43"/>
      <c r="J53" s="43"/>
      <c r="K53" s="43"/>
      <c r="L53" s="43"/>
      <c r="M53" s="21">
        <f t="shared" si="6"/>
        <v>10</v>
      </c>
      <c r="N53" s="44">
        <f t="shared" si="7"/>
        <v>0.1</v>
      </c>
      <c r="O53" s="103" t="str">
        <f t="shared" si="8"/>
        <v>F</v>
      </c>
      <c r="P53">
        <v>12</v>
      </c>
    </row>
    <row r="54" spans="1:16" ht="15" customHeight="1" x14ac:dyDescent="0.3">
      <c r="A54" s="12">
        <f>'Class Roster'!C15</f>
        <v>0</v>
      </c>
      <c r="B54" s="43">
        <v>100</v>
      </c>
      <c r="C54" s="43">
        <v>10</v>
      </c>
      <c r="D54" s="43"/>
      <c r="E54" s="43"/>
      <c r="F54" s="43"/>
      <c r="G54" s="43"/>
      <c r="H54" s="43"/>
      <c r="I54" s="43"/>
      <c r="J54" s="43"/>
      <c r="K54" s="43"/>
      <c r="L54" s="43"/>
      <c r="M54" s="21">
        <f t="shared" si="6"/>
        <v>10</v>
      </c>
      <c r="N54" s="44">
        <f t="shared" si="7"/>
        <v>0.1</v>
      </c>
      <c r="O54" s="103" t="str">
        <f t="shared" si="8"/>
        <v>F</v>
      </c>
      <c r="P54">
        <v>13</v>
      </c>
    </row>
    <row r="55" spans="1:16" ht="15" customHeight="1" x14ac:dyDescent="0.3">
      <c r="A55" s="12">
        <f>'Class Roster'!C16</f>
        <v>0</v>
      </c>
      <c r="B55" s="43">
        <v>100</v>
      </c>
      <c r="C55" s="43">
        <v>10</v>
      </c>
      <c r="D55" s="43"/>
      <c r="E55" s="43"/>
      <c r="F55" s="43"/>
      <c r="G55" s="43"/>
      <c r="H55" s="43"/>
      <c r="I55" s="43"/>
      <c r="J55" s="43"/>
      <c r="K55" s="43"/>
      <c r="L55" s="43"/>
      <c r="M55" s="21">
        <f t="shared" si="6"/>
        <v>10</v>
      </c>
      <c r="N55" s="44">
        <f t="shared" si="7"/>
        <v>0.1</v>
      </c>
      <c r="O55" s="103" t="str">
        <f t="shared" si="8"/>
        <v>F</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110</v>
      </c>
      <c r="E72" s="43">
        <f t="shared" si="10"/>
        <v>110</v>
      </c>
      <c r="F72" s="43">
        <f t="shared" si="10"/>
        <v>110</v>
      </c>
      <c r="G72" s="43">
        <f t="shared" si="10"/>
        <v>110</v>
      </c>
      <c r="H72" s="43">
        <f t="shared" si="10"/>
        <v>110</v>
      </c>
      <c r="I72" s="43">
        <f t="shared" si="10"/>
        <v>110</v>
      </c>
      <c r="J72" s="43">
        <f t="shared" si="10"/>
        <v>110</v>
      </c>
      <c r="K72" s="43">
        <f t="shared" si="10"/>
        <v>110</v>
      </c>
      <c r="L72" s="43">
        <f t="shared" si="10"/>
        <v>110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98</v>
      </c>
      <c r="L73" s="43">
        <f>SUM(L72-12)</f>
        <v>98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B27" sqref="B27"/>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7" t="s">
        <v>60</v>
      </c>
      <c r="C1" s="154" t="str">
        <f>'Class Roster'!E1</f>
        <v>Bundy, Eric</v>
      </c>
      <c r="D1" s="154"/>
      <c r="E1" s="154"/>
      <c r="F1" s="154"/>
      <c r="G1" s="88"/>
      <c r="H1" s="157" t="s">
        <v>65</v>
      </c>
      <c r="I1" s="157"/>
      <c r="J1" s="88"/>
      <c r="K1" s="157" t="s">
        <v>62</v>
      </c>
      <c r="L1" s="157"/>
      <c r="M1" s="88"/>
      <c r="N1" s="88"/>
    </row>
    <row r="2" spans="1:24" s="26" customFormat="1" ht="27" customHeight="1" thickBot="1" x14ac:dyDescent="0.4">
      <c r="B2" s="87" t="s">
        <v>59</v>
      </c>
      <c r="C2" s="154" t="str">
        <f>'Class Roster'!C1</f>
        <v>Unit Load Team</v>
      </c>
      <c r="D2" s="154"/>
      <c r="E2" s="154"/>
      <c r="F2" s="154"/>
      <c r="G2" s="88"/>
      <c r="H2" s="158" t="str">
        <f>'Class Roster'!I1</f>
        <v>18-20 JAN 2022</v>
      </c>
      <c r="I2" s="158"/>
      <c r="J2" s="158"/>
      <c r="K2" s="88"/>
      <c r="L2" s="158" t="str">
        <f>'Class Roster'!K1</f>
        <v>Ft. Riley, Ks.</v>
      </c>
      <c r="M2" s="158"/>
      <c r="N2" s="158"/>
    </row>
    <row r="3" spans="1:24" ht="15.9" customHeight="1" thickBot="1" x14ac:dyDescent="0.4">
      <c r="A3" s="165" t="s">
        <v>22</v>
      </c>
      <c r="B3" s="166"/>
      <c r="C3" s="167"/>
      <c r="D3" s="89"/>
      <c r="E3" s="155" t="s">
        <v>25</v>
      </c>
      <c r="F3" s="156"/>
      <c r="G3" s="155" t="s">
        <v>26</v>
      </c>
      <c r="H3" s="156"/>
      <c r="I3" s="155" t="s">
        <v>27</v>
      </c>
      <c r="J3" s="156"/>
      <c r="K3" s="155" t="s">
        <v>28</v>
      </c>
      <c r="L3" s="156"/>
      <c r="M3" s="155" t="s">
        <v>29</v>
      </c>
      <c r="N3" s="156"/>
      <c r="O3" s="155" t="s">
        <v>30</v>
      </c>
      <c r="P3" s="161"/>
      <c r="Q3" s="162" t="s">
        <v>31</v>
      </c>
      <c r="R3" s="163"/>
      <c r="S3" s="164" t="s">
        <v>32</v>
      </c>
      <c r="T3" s="163"/>
      <c r="U3" s="164" t="s">
        <v>33</v>
      </c>
      <c r="V3" s="163"/>
      <c r="W3" s="164" t="s">
        <v>34</v>
      </c>
      <c r="X3" s="163"/>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f>'Class Roster'!C3</f>
        <v>0</v>
      </c>
      <c r="C5" s="19">
        <f>'Class Roster'!D3</f>
        <v>0</v>
      </c>
      <c r="D5" s="20"/>
      <c r="E5" s="100" t="s">
        <v>76</v>
      </c>
      <c r="F5" s="100" t="s">
        <v>76</v>
      </c>
      <c r="G5" s="100" t="s">
        <v>76</v>
      </c>
      <c r="H5" s="100" t="s">
        <v>76</v>
      </c>
      <c r="I5" s="100" t="s">
        <v>76</v>
      </c>
      <c r="J5" s="100" t="s">
        <v>76</v>
      </c>
      <c r="K5" s="100"/>
      <c r="L5" s="100"/>
      <c r="M5" s="100"/>
      <c r="N5" s="100"/>
      <c r="O5" s="100"/>
      <c r="P5" s="100"/>
      <c r="Q5" s="19"/>
      <c r="R5" s="19"/>
      <c r="S5" s="19"/>
      <c r="T5" s="19"/>
      <c r="U5" s="19"/>
      <c r="V5" s="19"/>
      <c r="W5" s="19"/>
      <c r="X5" s="19"/>
    </row>
    <row r="6" spans="1:24" ht="15.9" customHeight="1" x14ac:dyDescent="0.3">
      <c r="A6" s="11">
        <v>2</v>
      </c>
      <c r="B6" s="24">
        <f>'Class Roster'!C4</f>
        <v>0</v>
      </c>
      <c r="C6" s="19">
        <f>'Class Roster'!D4</f>
        <v>0</v>
      </c>
      <c r="D6" s="22"/>
      <c r="E6" s="100" t="s">
        <v>76</v>
      </c>
      <c r="F6" s="100" t="s">
        <v>76</v>
      </c>
      <c r="G6" s="100" t="s">
        <v>76</v>
      </c>
      <c r="H6" s="100" t="s">
        <v>76</v>
      </c>
      <c r="I6" s="100" t="s">
        <v>76</v>
      </c>
      <c r="J6" s="100" t="s">
        <v>76</v>
      </c>
      <c r="K6" s="100"/>
      <c r="L6" s="100"/>
      <c r="M6" s="100"/>
      <c r="N6" s="100"/>
      <c r="O6" s="21"/>
      <c r="P6" s="21"/>
      <c r="Q6" s="21"/>
      <c r="R6" s="21"/>
      <c r="S6" s="21"/>
      <c r="T6" s="21"/>
      <c r="U6" s="21"/>
      <c r="V6" s="21"/>
      <c r="W6" s="21"/>
      <c r="X6" s="21"/>
    </row>
    <row r="7" spans="1:24" ht="15.9" customHeight="1" x14ac:dyDescent="0.3">
      <c r="A7" s="11">
        <v>3</v>
      </c>
      <c r="B7" s="24">
        <f>'Class Roster'!C5</f>
        <v>0</v>
      </c>
      <c r="C7" s="19">
        <f>'Class Roster'!D5</f>
        <v>0</v>
      </c>
      <c r="D7" s="22"/>
      <c r="E7" s="100" t="s">
        <v>76</v>
      </c>
      <c r="F7" s="100" t="s">
        <v>76</v>
      </c>
      <c r="G7" s="100" t="s">
        <v>76</v>
      </c>
      <c r="H7" s="100" t="s">
        <v>76</v>
      </c>
      <c r="I7" s="100" t="s">
        <v>76</v>
      </c>
      <c r="J7" s="100" t="s">
        <v>76</v>
      </c>
      <c r="K7" s="100"/>
      <c r="L7" s="100"/>
      <c r="M7" s="100"/>
      <c r="N7" s="100"/>
      <c r="O7" s="21"/>
      <c r="P7" s="21"/>
      <c r="Q7" s="21"/>
      <c r="R7" s="21"/>
      <c r="S7" s="21"/>
      <c r="T7" s="21"/>
      <c r="U7" s="21"/>
      <c r="V7" s="21"/>
      <c r="W7" s="21"/>
      <c r="X7" s="21"/>
    </row>
    <row r="8" spans="1:24" ht="15.9" customHeight="1" x14ac:dyDescent="0.3">
      <c r="A8" s="11">
        <v>4</v>
      </c>
      <c r="B8" s="24">
        <f>'Class Roster'!C6</f>
        <v>0</v>
      </c>
      <c r="C8" s="19">
        <f>'Class Roster'!D6</f>
        <v>0</v>
      </c>
      <c r="D8" s="22"/>
      <c r="E8" s="100" t="s">
        <v>76</v>
      </c>
      <c r="F8" s="100" t="s">
        <v>76</v>
      </c>
      <c r="G8" s="100" t="s">
        <v>76</v>
      </c>
      <c r="H8" s="100" t="s">
        <v>76</v>
      </c>
      <c r="I8" s="100" t="s">
        <v>76</v>
      </c>
      <c r="J8" s="100" t="s">
        <v>76</v>
      </c>
      <c r="K8" s="100"/>
      <c r="L8" s="100"/>
      <c r="M8" s="100"/>
      <c r="N8" s="100"/>
      <c r="O8" s="21"/>
      <c r="P8" s="21"/>
      <c r="Q8" s="21"/>
      <c r="R8" s="21"/>
      <c r="S8" s="21"/>
      <c r="T8" s="21"/>
      <c r="U8" s="21"/>
      <c r="V8" s="21"/>
      <c r="W8" s="21"/>
      <c r="X8" s="21"/>
    </row>
    <row r="9" spans="1:24" ht="15.9" customHeight="1" x14ac:dyDescent="0.3">
      <c r="A9" s="11">
        <v>5</v>
      </c>
      <c r="B9" s="24">
        <f>'Class Roster'!C7</f>
        <v>0</v>
      </c>
      <c r="C9" s="19">
        <f>'Class Roster'!D7</f>
        <v>0</v>
      </c>
      <c r="D9" s="22"/>
      <c r="E9" s="100" t="s">
        <v>76</v>
      </c>
      <c r="F9" s="100" t="s">
        <v>76</v>
      </c>
      <c r="G9" s="100" t="s">
        <v>76</v>
      </c>
      <c r="H9" s="100" t="s">
        <v>76</v>
      </c>
      <c r="I9" s="100" t="s">
        <v>76</v>
      </c>
      <c r="J9" s="100" t="s">
        <v>76</v>
      </c>
      <c r="K9" s="100"/>
      <c r="L9" s="100"/>
      <c r="M9" s="100"/>
      <c r="N9" s="100"/>
      <c r="O9" s="21"/>
      <c r="P9" s="21"/>
      <c r="Q9" s="21"/>
      <c r="R9" s="21"/>
      <c r="S9" s="21"/>
      <c r="T9" s="21"/>
      <c r="U9" s="21"/>
      <c r="V9" s="21"/>
      <c r="W9" s="21"/>
      <c r="X9" s="21"/>
    </row>
    <row r="10" spans="1:24" ht="15.9" customHeight="1" x14ac:dyDescent="0.3">
      <c r="A10" s="11">
        <v>6</v>
      </c>
      <c r="B10" s="24">
        <f>'Class Roster'!C8</f>
        <v>0</v>
      </c>
      <c r="C10" s="19">
        <f>'Class Roster'!D8</f>
        <v>0</v>
      </c>
      <c r="D10" s="22"/>
      <c r="E10" s="100" t="s">
        <v>76</v>
      </c>
      <c r="F10" s="100" t="s">
        <v>76</v>
      </c>
      <c r="G10" s="100" t="s">
        <v>76</v>
      </c>
      <c r="H10" s="100" t="s">
        <v>76</v>
      </c>
      <c r="I10" s="100" t="s">
        <v>76</v>
      </c>
      <c r="J10" s="100" t="s">
        <v>76</v>
      </c>
      <c r="K10" s="100"/>
      <c r="L10" s="100"/>
      <c r="M10" s="100"/>
      <c r="N10" s="100"/>
      <c r="O10" s="21"/>
      <c r="P10" s="21"/>
      <c r="Q10" s="21"/>
      <c r="R10" s="21"/>
      <c r="S10" s="21"/>
      <c r="T10" s="21"/>
      <c r="U10" s="21"/>
      <c r="V10" s="21"/>
      <c r="W10" s="21"/>
      <c r="X10" s="21"/>
    </row>
    <row r="11" spans="1:24" ht="15.9" customHeight="1" x14ac:dyDescent="0.3">
      <c r="A11" s="11">
        <v>7</v>
      </c>
      <c r="B11" s="24">
        <f>'Class Roster'!C9</f>
        <v>0</v>
      </c>
      <c r="C11" s="19">
        <f>'Class Roster'!D9</f>
        <v>0</v>
      </c>
      <c r="D11" s="22"/>
      <c r="E11" s="100" t="s">
        <v>76</v>
      </c>
      <c r="F11" s="100" t="s">
        <v>76</v>
      </c>
      <c r="G11" s="100" t="s">
        <v>76</v>
      </c>
      <c r="H11" s="100" t="s">
        <v>76</v>
      </c>
      <c r="I11" s="100" t="s">
        <v>76</v>
      </c>
      <c r="J11" s="100" t="s">
        <v>76</v>
      </c>
      <c r="K11" s="100"/>
      <c r="L11" s="100"/>
      <c r="M11" s="100"/>
      <c r="N11" s="100"/>
      <c r="O11" s="21"/>
      <c r="P11" s="21"/>
      <c r="Q11" s="21"/>
      <c r="R11" s="21"/>
      <c r="S11" s="21"/>
      <c r="T11" s="21"/>
      <c r="U11" s="21"/>
      <c r="V11" s="21"/>
      <c r="W11" s="21"/>
      <c r="X11" s="21"/>
    </row>
    <row r="12" spans="1:24" ht="15.9" customHeight="1" x14ac:dyDescent="0.3">
      <c r="A12" s="11">
        <v>8</v>
      </c>
      <c r="B12" s="24">
        <f>'Class Roster'!C10</f>
        <v>0</v>
      </c>
      <c r="C12" s="19">
        <f>'Class Roster'!D10</f>
        <v>0</v>
      </c>
      <c r="D12" s="22"/>
      <c r="E12" s="100" t="s">
        <v>76</v>
      </c>
      <c r="F12" s="100" t="s">
        <v>76</v>
      </c>
      <c r="G12" s="100" t="s">
        <v>76</v>
      </c>
      <c r="H12" s="100" t="s">
        <v>76</v>
      </c>
      <c r="I12" s="100" t="s">
        <v>76</v>
      </c>
      <c r="J12" s="100" t="s">
        <v>76</v>
      </c>
      <c r="K12" s="100"/>
      <c r="L12" s="100"/>
      <c r="M12" s="100"/>
      <c r="N12" s="100"/>
      <c r="O12" s="21"/>
      <c r="P12" s="21"/>
      <c r="Q12" s="21"/>
      <c r="R12" s="21"/>
      <c r="S12" s="21"/>
      <c r="T12" s="21"/>
      <c r="U12" s="21"/>
      <c r="V12" s="21"/>
      <c r="W12" s="21"/>
      <c r="X12" s="21"/>
    </row>
    <row r="13" spans="1:24" ht="15.9" customHeight="1" x14ac:dyDescent="0.3">
      <c r="A13" s="11">
        <v>9</v>
      </c>
      <c r="B13" s="24">
        <f>'Class Roster'!C11</f>
        <v>0</v>
      </c>
      <c r="C13" s="19">
        <f>'Class Roster'!D11</f>
        <v>0</v>
      </c>
      <c r="D13" s="22"/>
      <c r="E13" s="100" t="s">
        <v>76</v>
      </c>
      <c r="F13" s="100" t="s">
        <v>76</v>
      </c>
      <c r="G13" s="100" t="s">
        <v>76</v>
      </c>
      <c r="H13" s="100" t="s">
        <v>76</v>
      </c>
      <c r="I13" s="100" t="s">
        <v>76</v>
      </c>
      <c r="J13" s="100" t="s">
        <v>76</v>
      </c>
      <c r="K13" s="100"/>
      <c r="L13" s="100"/>
      <c r="M13" s="100"/>
      <c r="N13" s="100"/>
      <c r="O13" s="21"/>
      <c r="P13" s="21"/>
      <c r="Q13" s="21"/>
      <c r="R13" s="21"/>
      <c r="S13" s="21"/>
      <c r="T13" s="21"/>
      <c r="U13" s="21"/>
      <c r="V13" s="21"/>
      <c r="W13" s="21"/>
      <c r="X13" s="21"/>
    </row>
    <row r="14" spans="1:24" ht="15.9" customHeight="1" x14ac:dyDescent="0.3">
      <c r="A14" s="11">
        <v>10</v>
      </c>
      <c r="B14" s="24">
        <f>'Class Roster'!C12</f>
        <v>0</v>
      </c>
      <c r="C14" s="19">
        <f>'Class Roster'!D12</f>
        <v>0</v>
      </c>
      <c r="D14" s="22"/>
      <c r="E14" s="100" t="s">
        <v>76</v>
      </c>
      <c r="F14" s="100" t="s">
        <v>76</v>
      </c>
      <c r="G14" s="100" t="s">
        <v>76</v>
      </c>
      <c r="H14" s="100" t="s">
        <v>76</v>
      </c>
      <c r="I14" s="100" t="s">
        <v>76</v>
      </c>
      <c r="J14" s="100" t="s">
        <v>76</v>
      </c>
      <c r="K14" s="100"/>
      <c r="L14" s="100"/>
      <c r="M14" s="100"/>
      <c r="N14" s="100"/>
      <c r="O14" s="21"/>
      <c r="P14" s="21"/>
      <c r="Q14" s="21"/>
      <c r="R14" s="21"/>
      <c r="S14" s="21"/>
      <c r="T14" s="21"/>
      <c r="U14" s="21"/>
      <c r="V14" s="21"/>
      <c r="W14" s="21"/>
      <c r="X14" s="21"/>
    </row>
    <row r="15" spans="1:24" ht="15.9" customHeight="1" x14ac:dyDescent="0.3">
      <c r="A15" s="11">
        <v>11</v>
      </c>
      <c r="B15" s="24">
        <f>'Class Roster'!C13</f>
        <v>0</v>
      </c>
      <c r="C15" s="19">
        <f>'Class Roster'!D13</f>
        <v>0</v>
      </c>
      <c r="D15" s="22"/>
      <c r="E15" s="100" t="s">
        <v>76</v>
      </c>
      <c r="F15" s="100" t="s">
        <v>76</v>
      </c>
      <c r="G15" s="100" t="s">
        <v>76</v>
      </c>
      <c r="H15" s="100" t="s">
        <v>76</v>
      </c>
      <c r="I15" s="100" t="s">
        <v>76</v>
      </c>
      <c r="J15" s="100" t="s">
        <v>76</v>
      </c>
      <c r="K15" s="100"/>
      <c r="L15" s="100"/>
      <c r="M15" s="100"/>
      <c r="N15" s="100"/>
      <c r="O15" s="21"/>
      <c r="P15" s="21"/>
      <c r="Q15" s="21"/>
      <c r="R15" s="21"/>
      <c r="S15" s="21"/>
      <c r="T15" s="21"/>
      <c r="U15" s="21"/>
      <c r="V15" s="21"/>
      <c r="W15" s="21"/>
      <c r="X15" s="21"/>
    </row>
    <row r="16" spans="1:24" ht="15.9" customHeight="1" x14ac:dyDescent="0.3">
      <c r="A16" s="11">
        <v>12</v>
      </c>
      <c r="B16" s="24">
        <f>'Class Roster'!C14</f>
        <v>0</v>
      </c>
      <c r="C16" s="19">
        <f>'Class Roster'!D14</f>
        <v>0</v>
      </c>
      <c r="D16" s="22"/>
      <c r="E16" s="100" t="s">
        <v>76</v>
      </c>
      <c r="F16" s="100" t="s">
        <v>76</v>
      </c>
      <c r="G16" s="100" t="s">
        <v>76</v>
      </c>
      <c r="H16" s="100" t="s">
        <v>76</v>
      </c>
      <c r="I16" s="100" t="s">
        <v>76</v>
      </c>
      <c r="J16" s="100" t="s">
        <v>76</v>
      </c>
      <c r="K16" s="21"/>
      <c r="L16" s="21"/>
      <c r="M16" s="21"/>
      <c r="N16" s="21"/>
      <c r="O16" s="21"/>
      <c r="P16" s="21"/>
      <c r="Q16" s="21"/>
      <c r="R16" s="21"/>
      <c r="S16" s="21"/>
      <c r="T16" s="21"/>
      <c r="U16" s="21"/>
      <c r="V16" s="21"/>
      <c r="W16" s="21"/>
      <c r="X16" s="21"/>
    </row>
    <row r="17" spans="1:24" ht="15.9" customHeight="1" x14ac:dyDescent="0.3">
      <c r="A17" s="11">
        <v>13</v>
      </c>
      <c r="B17" s="24">
        <f>'Class Roster'!C15</f>
        <v>0</v>
      </c>
      <c r="C17" s="19">
        <f>'Class Roster'!D15</f>
        <v>0</v>
      </c>
      <c r="D17" s="22"/>
      <c r="E17" s="100" t="s">
        <v>76</v>
      </c>
      <c r="F17" s="100" t="s">
        <v>76</v>
      </c>
      <c r="G17" s="100" t="s">
        <v>76</v>
      </c>
      <c r="H17" s="100" t="s">
        <v>76</v>
      </c>
      <c r="I17" s="100" t="s">
        <v>76</v>
      </c>
      <c r="J17" s="100" t="s">
        <v>76</v>
      </c>
      <c r="K17" s="21"/>
      <c r="L17" s="21"/>
      <c r="M17" s="21"/>
      <c r="N17" s="21"/>
      <c r="O17" s="21"/>
      <c r="P17" s="21"/>
      <c r="Q17" s="21"/>
      <c r="R17" s="21"/>
      <c r="S17" s="21"/>
      <c r="T17" s="21"/>
      <c r="U17" s="21"/>
      <c r="V17" s="21"/>
      <c r="W17" s="21"/>
      <c r="X17" s="21"/>
    </row>
    <row r="18" spans="1:24" ht="15.9" customHeight="1" x14ac:dyDescent="0.3">
      <c r="A18" s="11">
        <v>14</v>
      </c>
      <c r="B18" s="24">
        <f>'Class Roster'!C16</f>
        <v>0</v>
      </c>
      <c r="C18" s="19">
        <f>'Class Roster'!D16</f>
        <v>0</v>
      </c>
      <c r="D18" s="22"/>
      <c r="E18" s="100" t="s">
        <v>76</v>
      </c>
      <c r="F18" s="100" t="s">
        <v>76</v>
      </c>
      <c r="G18" s="100" t="s">
        <v>76</v>
      </c>
      <c r="H18" s="100" t="s">
        <v>76</v>
      </c>
      <c r="I18" s="100" t="s">
        <v>76</v>
      </c>
      <c r="J18" s="100" t="s">
        <v>76</v>
      </c>
      <c r="K18" s="21"/>
      <c r="L18" s="21"/>
      <c r="M18" s="21"/>
      <c r="N18" s="21"/>
      <c r="O18" s="21"/>
      <c r="P18" s="21"/>
      <c r="Q18" s="21"/>
      <c r="R18" s="21"/>
      <c r="S18" s="21"/>
      <c r="T18" s="21"/>
      <c r="U18" s="21"/>
      <c r="V18" s="21"/>
      <c r="W18" s="21"/>
      <c r="X18" s="21"/>
    </row>
    <row r="19" spans="1:24" ht="15.9" customHeight="1" x14ac:dyDescent="0.3">
      <c r="A19" s="11">
        <v>15</v>
      </c>
      <c r="B19" s="24">
        <f>'Class Roster'!C17</f>
        <v>0</v>
      </c>
      <c r="C19" s="19">
        <f>'Class Roster'!D17</f>
        <v>0</v>
      </c>
      <c r="D19" s="22"/>
      <c r="E19" s="100" t="s">
        <v>76</v>
      </c>
      <c r="F19" s="100" t="s">
        <v>76</v>
      </c>
      <c r="G19" s="100" t="s">
        <v>76</v>
      </c>
      <c r="H19" s="100" t="s">
        <v>76</v>
      </c>
      <c r="I19" s="100" t="s">
        <v>76</v>
      </c>
      <c r="J19" s="100" t="s">
        <v>76</v>
      </c>
      <c r="K19" s="21"/>
      <c r="L19" s="21"/>
      <c r="M19" s="21"/>
      <c r="N19" s="21"/>
      <c r="O19" s="21"/>
      <c r="P19" s="21"/>
      <c r="Q19" s="21"/>
      <c r="R19" s="21"/>
      <c r="S19" s="21"/>
      <c r="T19" s="21"/>
      <c r="U19" s="21"/>
      <c r="V19" s="21"/>
      <c r="W19" s="21"/>
      <c r="X19" s="21"/>
    </row>
    <row r="20" spans="1:24" ht="15.9" customHeight="1" x14ac:dyDescent="0.3">
      <c r="A20" s="11">
        <v>16</v>
      </c>
      <c r="B20" s="24">
        <f>'Class Roster'!C18</f>
        <v>0</v>
      </c>
      <c r="C20" s="19">
        <f>'Class Roster'!D18</f>
        <v>0</v>
      </c>
      <c r="D20" s="22"/>
      <c r="E20" s="100" t="s">
        <v>76</v>
      </c>
      <c r="F20" s="100" t="s">
        <v>76</v>
      </c>
      <c r="G20" s="100" t="s">
        <v>76</v>
      </c>
      <c r="H20" s="100" t="s">
        <v>76</v>
      </c>
      <c r="I20" s="100" t="s">
        <v>76</v>
      </c>
      <c r="J20" s="100" t="s">
        <v>76</v>
      </c>
      <c r="K20" s="21"/>
      <c r="L20" s="21"/>
      <c r="M20" s="21"/>
      <c r="N20" s="21"/>
      <c r="O20" s="21"/>
      <c r="P20" s="21"/>
      <c r="Q20" s="21"/>
      <c r="R20" s="21"/>
      <c r="S20" s="21"/>
      <c r="T20" s="21"/>
      <c r="U20" s="21"/>
      <c r="V20" s="21"/>
      <c r="W20" s="21"/>
      <c r="X20" s="21"/>
    </row>
    <row r="21" spans="1:24" ht="15.9" customHeight="1" x14ac:dyDescent="0.3">
      <c r="A21" s="11">
        <v>17</v>
      </c>
      <c r="B21" s="24">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4">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4">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9" t="s">
        <v>37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2022-01-18T14:42:23Z</dcterms:modified>
</cp:coreProperties>
</file>